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REFFP\FISK\Publikationen eigene\FSPubl25\Files für Internet\"/>
    </mc:Choice>
  </mc:AlternateContent>
  <xr:revisionPtr revIDLastSave="0" documentId="13_ncr:1_{FBA1315B-C24B-4054-A705-B5A47C2720E9}" xr6:coauthVersionLast="47" xr6:coauthVersionMax="47" xr10:uidLastSave="{00000000-0000-0000-0000-000000000000}"/>
  <bookViews>
    <workbookView xWindow="-120" yWindow="-120" windowWidth="29040" windowHeight="17520" activeTab="8" xr2:uid="{00000000-000D-0000-FFFF-FFFF00000000}"/>
  </bookViews>
  <sheets>
    <sheet name="A1-A2" sheetId="1" r:id="rId1"/>
    <sheet name="A3" sheetId="17" r:id="rId2"/>
    <sheet name="A4" sheetId="4" r:id="rId3"/>
    <sheet name="A5" sheetId="5" r:id="rId4"/>
    <sheet name="A6" sheetId="28" r:id="rId5"/>
    <sheet name="A7" sheetId="25" r:id="rId6"/>
    <sheet name="A8" sheetId="13" r:id="rId7"/>
    <sheet name="A9" sheetId="14" r:id="rId8"/>
    <sheet name="A10-A11" sheetId="12" r:id="rId9"/>
  </sheets>
  <externalReferences>
    <externalReference r:id="rId10"/>
  </externalReferences>
  <definedNames>
    <definedName name="_705fe340_STF_Fuss_1_CN1" localSheetId="4">#REF!</definedName>
    <definedName name="_705fe340_STF_Fuss_1_CN1" localSheetId="5">#REF!</definedName>
    <definedName name="_705fe340_STF_Fuss_1_CN1">#REF!</definedName>
    <definedName name="_705fe340_STF_Koerper_1_CN1" localSheetId="4">#REF!</definedName>
    <definedName name="_705fe340_STF_Koerper_1_CN1" localSheetId="5">#REF!</definedName>
    <definedName name="_705fe340_STF_Koerper_1_CN1">#REF!</definedName>
    <definedName name="_705fe340_STF_Koerper_1_CN2" localSheetId="4">#REF!</definedName>
    <definedName name="_705fe340_STF_Koerper_1_CN2" localSheetId="5">#REF!</definedName>
    <definedName name="_705fe340_STF_Koerper_1_CN2">#REF!</definedName>
    <definedName name="_705fe340_STF_Tabellenkopf_1_CN1" localSheetId="4">#REF!</definedName>
    <definedName name="_705fe340_STF_Tabellenkopf_1_CN1">#REF!</definedName>
    <definedName name="_705fe340_STF_Titel_1_CN1" localSheetId="4">#REF!</definedName>
    <definedName name="_705fe340_STF_Titel_1_CN1">#REF!</definedName>
    <definedName name="_705fe340_STF_Vorspalte_1_CN1" localSheetId="4">#REF!</definedName>
    <definedName name="_705fe340_STF_Vorspalte_1_CN1">#REF!</definedName>
    <definedName name="_705fe340_STF_Vorspalte_1_CN2" localSheetId="4">#REF!</definedName>
    <definedName name="_705fe340_STF_Vorspalte_1_CN2">#REF!</definedName>
    <definedName name="_705fe340_STF_Zwischenueberschrift_1_CN1" localSheetId="4">#REF!</definedName>
    <definedName name="_705fe340_STF_Zwischenueberschrift_1_CN1">#REF!</definedName>
    <definedName name="_705fe340_STF_Zwischenueberschrift_1_CN2" localSheetId="4">#REF!</definedName>
    <definedName name="_705fe340_STF_Zwischenueberschrift_1_CN2">#REF!</definedName>
    <definedName name="_73752784_STF_Fuss_1_CN1" localSheetId="4">#REF!</definedName>
    <definedName name="_73752784_STF_Fuss_1_CN1">#REF!</definedName>
    <definedName name="_73752784_STF_Koerper_1_CN1" localSheetId="4">#REF!</definedName>
    <definedName name="_73752784_STF_Koerper_1_CN1">#REF!</definedName>
    <definedName name="_73752784_STF_Koerper_1_CN2" localSheetId="4">#REF!</definedName>
    <definedName name="_73752784_STF_Koerper_1_CN2">#REF!</definedName>
    <definedName name="_73752784_STF_Tabellenkopf_1_CN1" localSheetId="4">#REF!</definedName>
    <definedName name="_73752784_STF_Tabellenkopf_1_CN1">#REF!</definedName>
    <definedName name="_73752784_STF_Tabellenkopf_1_CN2" localSheetId="4">#REF!</definedName>
    <definedName name="_73752784_STF_Tabellenkopf_1_CN2">#REF!</definedName>
    <definedName name="_73752784_STF_Titel_1_CN1" localSheetId="4">#REF!</definedName>
    <definedName name="_73752784_STF_Titel_1_CN1">#REF!</definedName>
    <definedName name="_73752784_STF_Vorspalte_1_CN1" localSheetId="4">#REF!</definedName>
    <definedName name="_73752784_STF_Vorspalte_1_CN1">#REF!</definedName>
    <definedName name="_73752784_STF_Vorspalte_1_CN2" localSheetId="4">#REF!</definedName>
    <definedName name="_73752784_STF_Vorspalte_1_CN2">#REF!</definedName>
    <definedName name="_a26e59ac_STF_Dekoration_1_CN1" localSheetId="4">#REF!</definedName>
    <definedName name="_a26e59ac_STF_Dekoration_1_CN1">#REF!</definedName>
    <definedName name="_a26e59ac_STF_Fuss_1_CN1" localSheetId="4">#REF!</definedName>
    <definedName name="_a26e59ac_STF_Fuss_1_CN1">#REF!</definedName>
    <definedName name="_a26e59ac_STF_Gesamtsumme_1_CN1" localSheetId="4">#REF!</definedName>
    <definedName name="_a26e59ac_STF_Gesamtsumme_1_CN1">#REF!</definedName>
    <definedName name="_a26e59ac_STF_Gesamtsumme_1_CN2" localSheetId="4">#REF!</definedName>
    <definedName name="_a26e59ac_STF_Gesamtsumme_1_CN2">#REF!</definedName>
    <definedName name="_a26e59ac_STF_Koerper_1_CN1" localSheetId="4">#REF!</definedName>
    <definedName name="_a26e59ac_STF_Koerper_1_CN1">#REF!</definedName>
    <definedName name="_a26e59ac_STF_Tabellenkopf_1_CN1" localSheetId="4">#REF!</definedName>
    <definedName name="_a26e59ac_STF_Tabellenkopf_1_CN1">#REF!</definedName>
    <definedName name="_a26e59ac_STF_Titel_1_CN6" localSheetId="4">#REF!</definedName>
    <definedName name="_a26e59ac_STF_Titel_1_CN6">#REF!</definedName>
    <definedName name="_a26e59ac_STF_Titel_1_CN7" localSheetId="4">#REF!</definedName>
    <definedName name="_a26e59ac_STF_Titel_1_CN7">#REF!</definedName>
    <definedName name="_a26e59ac_STF_Titel_1_CN8" localSheetId="4">#REF!</definedName>
    <definedName name="_a26e59ac_STF_Titel_1_CN8">#REF!</definedName>
    <definedName name="_a26e59ac_STF_Vorspalte_1_CN1" localSheetId="4">#REF!</definedName>
    <definedName name="_a26e59ac_STF_Vorspalte_1_CN1">#REF!</definedName>
    <definedName name="_b26d7012_STF_Fuss_1_CN1" localSheetId="4">#REF!</definedName>
    <definedName name="_b26d7012_STF_Fuss_1_CN1">#REF!</definedName>
    <definedName name="_b26d7012_STF_Koerper_1_CN1" localSheetId="4">#REF!</definedName>
    <definedName name="_b26d7012_STF_Koerper_1_CN1">#REF!</definedName>
    <definedName name="_b26d7012_STF_Koerper_1_CN2" localSheetId="4">#REF!</definedName>
    <definedName name="_b26d7012_STF_Koerper_1_CN2">#REF!</definedName>
    <definedName name="_b26d7012_STF_Tabellenkopf_1_CN1" localSheetId="4">#REF!</definedName>
    <definedName name="_b26d7012_STF_Tabellenkopf_1_CN1">#REF!</definedName>
    <definedName name="_b26d7012_STF_Titel_1_CN1" localSheetId="4">#REF!</definedName>
    <definedName name="_b26d7012_STF_Titel_1_CN1">#REF!</definedName>
    <definedName name="_b26d7012_STF_Vorspalte_1_CN1" localSheetId="4">#REF!</definedName>
    <definedName name="_b26d7012_STF_Vorspalte_1_CN1">#REF!</definedName>
    <definedName name="_b26d7012_STF_Vorspalte_1_CN2" localSheetId="4">#REF!</definedName>
    <definedName name="_b26d7012_STF_Vorspalte_1_CN2">#REF!</definedName>
    <definedName name="_b26d7012_STF_Zwischenueberschrift_1_CN1" localSheetId="4">#REF!</definedName>
    <definedName name="_b26d7012_STF_Zwischenueberschrift_1_CN1">#REF!</definedName>
    <definedName name="_b26d7012_STF_Zwischenueberschrift_1_CN2" localSheetId="4">#REF!</definedName>
    <definedName name="_b26d7012_STF_Zwischenueberschrift_1_CN2">#REF!</definedName>
    <definedName name="_e4469c36_STF_Fuss_1_CN1" localSheetId="4">#REF!</definedName>
    <definedName name="_e4469c36_STF_Fuss_1_CN1">#REF!</definedName>
    <definedName name="_e4469c36_STF_Tabellenkopf_1_CN1" localSheetId="4">#REF!</definedName>
    <definedName name="_e4469c36_STF_Tabellenkopf_1_CN1">#REF!</definedName>
    <definedName name="_e4469c36_STF_Titel_1_CN1" localSheetId="4">#REF!</definedName>
    <definedName name="_e4469c36_STF_Titel_1_CN1">#REF!</definedName>
    <definedName name="_e4469c36_STF_Titel_1_CN2" localSheetId="4">#REF!</definedName>
    <definedName name="_e4469c36_STF_Titel_1_CN2">#REF!</definedName>
    <definedName name="_e4469c36_STF_Vorspalte_1_CN1" localSheetId="4">#REF!</definedName>
    <definedName name="_e4469c36_STF_Vorspalte_1_CN1">#REF!</definedName>
    <definedName name="_e4469c36_STF_Vorspalte_1_CN2" localSheetId="4">#REF!</definedName>
    <definedName name="_e4469c36_STF_Vorspalte_1_CN2">#REF!</definedName>
    <definedName name="_e4469c36_STF_Vorspalte_1_CN3" localSheetId="4">#REF!</definedName>
    <definedName name="_e4469c36_STF_Vorspalte_1_CN3">#REF!</definedName>
    <definedName name="_e4469c36_STF_Vorspalte_1_CN4" localSheetId="4">#REF!</definedName>
    <definedName name="_e4469c36_STF_Vorspalte_1_CN4">#REF!</definedName>
    <definedName name="_e4469c36_STF_Zwischenueberschrift_1_CN1" localSheetId="4">#REF!,#REF!,#REF!</definedName>
    <definedName name="_e4469c36_STF_Zwischenueberschrift_1_CN1" localSheetId="5">#REF!,#REF!,#REF!</definedName>
    <definedName name="_e4469c36_STF_Zwischenueberschrift_1_CN1">#REF!,#REF!,#REF!</definedName>
    <definedName name="_e4469c36_STF_Zwischenueberschrift_1_CN2" localSheetId="4">#REF!,#REF!,#REF!</definedName>
    <definedName name="_e4469c36_STF_Zwischenueberschrift_1_CN2" localSheetId="5">#REF!,#REF!,#REF!</definedName>
    <definedName name="_e4469c36_STF_Zwischenueberschrift_1_CN2">#REF!,#REF!,#REF!</definedName>
    <definedName name="_e86781fc_STF_Fuss_1_CN1" localSheetId="4">#REF!</definedName>
    <definedName name="_e86781fc_STF_Fuss_1_CN1">#REF!</definedName>
    <definedName name="_e86781fc_STF_Koerper_1_CN1" localSheetId="4">#REF!</definedName>
    <definedName name="_e86781fc_STF_Koerper_1_CN1">#REF!</definedName>
    <definedName name="_e86781fc_STF_Koerper_1_CN2" localSheetId="4">#REF!</definedName>
    <definedName name="_e86781fc_STF_Koerper_1_CN2">#REF!</definedName>
    <definedName name="_e86781fc_STF_Tabellenkopf_1_CN1" localSheetId="4">#REF!</definedName>
    <definedName name="_e86781fc_STF_Tabellenkopf_1_CN1">#REF!</definedName>
    <definedName name="_e86781fc_STF_Titel_1_CN1" localSheetId="4">#REF!</definedName>
    <definedName name="_e86781fc_STF_Titel_1_CN1">#REF!</definedName>
    <definedName name="_e86781fc_STF_Vorspalte_1_CN1" localSheetId="4">#REF!</definedName>
    <definedName name="_e86781fc_STF_Vorspalte_1_CN1">#REF!</definedName>
    <definedName name="_e86781fc_STF_Vorspalte_1_CN2" localSheetId="4">#REF!</definedName>
    <definedName name="_e86781fc_STF_Vorspalte_1_CN2">#REF!</definedName>
    <definedName name="_e86781fc_STF_Zwischenueberschrift_1_CN1" localSheetId="4">#REF!</definedName>
    <definedName name="_e86781fc_STF_Zwischenueberschrift_1_CN1">#REF!</definedName>
    <definedName name="_e86781fc_STF_Zwischenueberschrift_1_CN2" localSheetId="4">#REF!</definedName>
    <definedName name="_e86781fc_STF_Zwischenueberschrift_1_CN2">#REF!</definedName>
    <definedName name="_ec027b46_STF_Fuss_1_CN1" localSheetId="4">#REF!</definedName>
    <definedName name="_ec027b46_STF_Fuss_1_CN1">#REF!</definedName>
    <definedName name="_ec027b46_STF_Koerper_1_CN1" localSheetId="4">#REF!</definedName>
    <definedName name="_ec027b46_STF_Koerper_1_CN1">#REF!</definedName>
    <definedName name="_ec027b46_STF_Koerper_1_CN2" localSheetId="4">#REF!</definedName>
    <definedName name="_ec027b46_STF_Koerper_1_CN2">#REF!</definedName>
    <definedName name="_ec027b46_STF_Tabellenkopf_1_CN1" localSheetId="4">#REF!</definedName>
    <definedName name="_ec027b46_STF_Tabellenkopf_1_CN1">#REF!</definedName>
    <definedName name="_ec027b46_STF_Titel_1_CN1" localSheetId="4">#REF!</definedName>
    <definedName name="_ec027b46_STF_Titel_1_CN1">#REF!</definedName>
    <definedName name="_ec027b46_STF_Vorspalte_1_CN1" localSheetId="4">#REF!</definedName>
    <definedName name="_ec027b46_STF_Vorspalte_1_CN1">#REF!</definedName>
    <definedName name="_ec027b46_STF_Vorspalte_1_CN2" localSheetId="4">#REF!</definedName>
    <definedName name="_ec027b46_STF_Vorspalte_1_CN2">#REF!</definedName>
    <definedName name="_ec027b46_STF_Zwischenueberschrift_1_CN1" localSheetId="4">#REF!</definedName>
    <definedName name="_ec027b46_STF_Zwischenueberschrift_1_CN1">#REF!</definedName>
    <definedName name="_ec027b46_STF_Zwischenueberschrift_1_CN2" localSheetId="4">#REF!</definedName>
    <definedName name="_ec027b46_STF_Zwischenueberschrift_1_CN2">#REF!</definedName>
    <definedName name="a" hidden="1">"835"</definedName>
    <definedName name="A_impresión_IM">#REF!</definedName>
    <definedName name="aa" localSheetId="4" hidden="1">{"'701_7'!$A$16:$Z$80"}</definedName>
    <definedName name="aa" localSheetId="5" hidden="1">{"'701_7'!$A$16:$Z$80"}</definedName>
    <definedName name="aa" hidden="1">{"'701_7'!$A$16:$Z$80"}</definedName>
    <definedName name="aaa" localSheetId="4" hidden="1">{"'6100'!$A$14:$J$72"}</definedName>
    <definedName name="aaa" localSheetId="5" hidden="1">{"'6100'!$A$14:$J$72"}</definedName>
    <definedName name="aaa" hidden="1">{"'6100'!$A$14:$J$72"}</definedName>
    <definedName name="AFDRUKBEREIK">#REF!</definedName>
    <definedName name="AFDRUKBEREIK_MI" localSheetId="4">#REF!</definedName>
    <definedName name="AFDRUKBEREIK_MI">#REF!</definedName>
    <definedName name="ARCoeff">0.2</definedName>
    <definedName name="AREA_STAMPA">#REF!</definedName>
    <definedName name="AREA_STAMPA_MI" localSheetId="4">#REF!</definedName>
    <definedName name="AREA_STAMPA_MI">#REF!</definedName>
    <definedName name="Basis">#REF!</definedName>
    <definedName name="bb" localSheetId="4" hidden="1">{"'701_7'!$A$16:$Z$80"}</definedName>
    <definedName name="bb" localSheetId="5" hidden="1">{"'701_7'!$A$16:$Z$80"}</definedName>
    <definedName name="bb" hidden="1">{"'701_7'!$A$16:$Z$80"}</definedName>
    <definedName name="BoP_DAT">#REF!</definedName>
    <definedName name="BoP_Dat_begin">1</definedName>
    <definedName name="ccc" localSheetId="4" hidden="1">{"'701_7'!$A$16:$Z$80"}</definedName>
    <definedName name="ccc" localSheetId="5" hidden="1">{"'701_7'!$A$16:$Z$80"}</definedName>
    <definedName name="ccc" hidden="1">{"'701_7'!$A$16:$Z$80"}</definedName>
    <definedName name="DAT">'[1]#Rahmenbedingungen'!$A$2:$EZ$160</definedName>
    <definedName name="Dat_begin">'[1]#Rahmenbedingungen'!$D$13</definedName>
    <definedName name="DAT_begin_resp">2</definedName>
    <definedName name="DAT_data_b">#REF!</definedName>
    <definedName name="DAT_Q" localSheetId="4">#REF!</definedName>
    <definedName name="DAT_Q">#REF!</definedName>
    <definedName name="Daten" localSheetId="4">#REF!</definedName>
    <definedName name="Daten">#REF!</definedName>
    <definedName name="ddd" localSheetId="4" hidden="1">{"'701_7'!$A$16:$Z$80"}</definedName>
    <definedName name="ddd" localSheetId="5" hidden="1">{"'701_7'!$A$16:$Z$80"}</definedName>
    <definedName name="ddd" hidden="1">{"'701_7'!$A$16:$Z$80"}</definedName>
    <definedName name="depp" localSheetId="4" hidden="1">{"'701_7'!$A$16:$Z$80"}</definedName>
    <definedName name="depp" localSheetId="5" hidden="1">{"'701_7'!$A$16:$Z$80"}</definedName>
    <definedName name="depp" hidden="1">{"'701_7'!$A$16:$Z$80"}</definedName>
    <definedName name="depp1" localSheetId="4" hidden="1">{"'701_7'!$A$16:$Z$80"}</definedName>
    <definedName name="depp1" localSheetId="5" hidden="1">{"'701_7'!$A$16:$Z$80"}</definedName>
    <definedName name="depp1" hidden="1">{"'701_7'!$A$16:$Z$80"}</definedName>
    <definedName name="Differenz">#REF!</definedName>
    <definedName name="_xlnm.Print_Area" localSheetId="8">'A10-A11'!$L$1:$S$42</definedName>
    <definedName name="_xlnm.Print_Area" localSheetId="0">'A1-A2'!$K$1:$T$59</definedName>
    <definedName name="_xlnm.Print_Area" localSheetId="1">'A3'!$B$3:$L$54</definedName>
    <definedName name="_xlnm.Print_Area" localSheetId="2">'A4'!$K$1:$Q$57</definedName>
    <definedName name="_xlnm.Print_Area" localSheetId="3">'A5'!$A$1:$I$32</definedName>
    <definedName name="_xlnm.Print_Area" localSheetId="4">'A6'!$A$1:$I$53</definedName>
    <definedName name="_xlnm.Print_Area" localSheetId="5">'A7'!$A$1:$E$1</definedName>
    <definedName name="_xlnm.Print_Area" localSheetId="6">'A8'!$A$1:$M$62</definedName>
    <definedName name="_xlnm.Print_Area" localSheetId="7">'A9'!$A$1:$M$66</definedName>
    <definedName name="_xlnm.Print_Area">#REF!</definedName>
    <definedName name="DRUCKBEREICH_MI" localSheetId="4">#REF!</definedName>
    <definedName name="DRUCKBEREICH_MI" localSheetId="5">#REF!</definedName>
    <definedName name="DRUCKBEREICH_MI">#REF!</definedName>
    <definedName name="es" localSheetId="4">#REF!</definedName>
    <definedName name="es" localSheetId="5">#REF!</definedName>
    <definedName name="es">#REF!</definedName>
    <definedName name="gigig" localSheetId="4" hidden="1">{"'701_7'!$A$16:$Z$80"}</definedName>
    <definedName name="gigig" localSheetId="5" hidden="1">{"'701_7'!$A$16:$Z$80"}</definedName>
    <definedName name="gigig" hidden="1">{"'701_7'!$A$16:$Z$80"}</definedName>
    <definedName name="glglg">#REF!</definedName>
    <definedName name="gugugu" localSheetId="4" hidden="1">{"'701_7'!$A$16:$Z$80"}</definedName>
    <definedName name="gugugu" localSheetId="5" hidden="1">{"'701_7'!$A$16:$Z$80"}</definedName>
    <definedName name="gugugu" hidden="1">{"'701_7'!$A$16:$Z$80"}</definedName>
    <definedName name="HTML_CodePage" hidden="1">1252</definedName>
    <definedName name="HTML_Control" localSheetId="4" hidden="1">{"'6100'!$A$14:$J$72"}</definedName>
    <definedName name="HTML_Control" localSheetId="5" hidden="1">{"'6100'!$A$14:$J$72"}</definedName>
    <definedName name="HTML_Control" hidden="1">{"'6100'!$A$14:$J$72"}</definedName>
    <definedName name="HTML_Control2" localSheetId="4" hidden="1">{"'701_7'!$A$16:$Z$80"}</definedName>
    <definedName name="HTML_Control2" localSheetId="5" hidden="1">{"'701_7'!$A$16:$Z$80"}</definedName>
    <definedName name="HTML_Control2" hidden="1">{"'701_7'!$A$16:$Z$80"}</definedName>
    <definedName name="HTML_Description" hidden="1">""</definedName>
    <definedName name="HTML_Email" hidden="1">""</definedName>
    <definedName name="HTML_Header" hidden="1">"6100"</definedName>
    <definedName name="HTML_LastUpdate" hidden="1">"20.08.98"</definedName>
    <definedName name="HTML_LineAfter" hidden="1">FALSE</definedName>
    <definedName name="HTML_LineBefore" hidden="1">FALSE</definedName>
    <definedName name="HTML_Name" hidden="1">"OeNB"</definedName>
    <definedName name="HTML_OBDlg2" hidden="1">TRUE</definedName>
    <definedName name="HTML_OBDlg4" hidden="1">TRUE</definedName>
    <definedName name="HTML_OS" hidden="1">0</definedName>
    <definedName name="HTML_PathFile" hidden="1">"K:\elp-prod\html_in\6100.htm"</definedName>
    <definedName name="HTML_Title" hidden="1">"TAB6-100"</definedName>
    <definedName name="HTML1_1" hidden="1">"[INDIKAT1.XLS]Vorhersageindikatorenset!$A$15:$K$76"</definedName>
    <definedName name="HTML1_10" hidden="1">""</definedName>
    <definedName name="HTML1_11" hidden="1">1</definedName>
    <definedName name="HTML1_12" hidden="1">"K:\ELP-PROD\VOWA\6100.HTM"</definedName>
    <definedName name="HTML1_13" hidden="1">"K:\ELP-PROD\AUSA\835_1.htm"</definedName>
    <definedName name="HTML1_2" hidden="1">1</definedName>
    <definedName name="HTML1_3" hidden="1">"INDIKAT1"</definedName>
    <definedName name="HTML1_4" hidden="1">"Vorhersageindikatorenset"</definedName>
    <definedName name="HTML1_5" hidden="1">""</definedName>
    <definedName name="HTML1_6" hidden="1">-4146</definedName>
    <definedName name="HTML1_7" hidden="1">-4146</definedName>
    <definedName name="HTML1_8" hidden="1">"30.09.1997"</definedName>
    <definedName name="HTML1_9" hidden="1">"Mag. Schüller Wolfgang"</definedName>
    <definedName name="HTML10_1" hidden="1">"'[TAB6-100.XLS]6100'!$A$14:$J$72"</definedName>
    <definedName name="HTML10_10" hidden="1">""</definedName>
    <definedName name="HTML10_11" hidden="1">1</definedName>
    <definedName name="HTML10_12" hidden="1">"K:\ELP-PROD\html_in\6100.htm"</definedName>
    <definedName name="HTML10_2" hidden="1">1</definedName>
    <definedName name="HTML10_3" hidden="1">"TAB6-100"</definedName>
    <definedName name="HTML10_4" hidden="1">"6100"</definedName>
    <definedName name="HTML10_5" hidden="1">""</definedName>
    <definedName name="HTML10_6" hidden="1">-4146</definedName>
    <definedName name="HTML10_7" hidden="1">-4146</definedName>
    <definedName name="HTML10_8" hidden="1">"20.05.1998"</definedName>
    <definedName name="HTML10_9" hidden="1">"OeNB"</definedName>
    <definedName name="HTML11_1" hidden="1">"'[TAB6-1-1.XLS]Tabelle_6.1.1'!$A$7:$M$45"</definedName>
    <definedName name="HTML11_10" hidden="1">""</definedName>
    <definedName name="HTML11_11" hidden="1">1</definedName>
    <definedName name="HTML11_12" hidden="1">"k:\elp-prod\html_in\611.htm"</definedName>
    <definedName name="HTML11_2" hidden="1">1</definedName>
    <definedName name="HTML11_3" hidden="1">"TAB6-1-1"</definedName>
    <definedName name="HTML11_4" hidden="1">"Tabelle_6.1.1"</definedName>
    <definedName name="HTML11_5" hidden="1">""</definedName>
    <definedName name="HTML11_6" hidden="1">-4146</definedName>
    <definedName name="HTML11_7" hidden="1">-4146</definedName>
    <definedName name="HTML11_8" hidden="1">"15.05.1998"</definedName>
    <definedName name="HTML11_9" hidden="1">"OeNB"</definedName>
    <definedName name="HTML12_1" hidden="1">"[MONATSHE.XLS]Privkon!$A$1:$M$115"</definedName>
    <definedName name="HTML12_10" hidden="1">""</definedName>
    <definedName name="HTML12_11" hidden="1">1</definedName>
    <definedName name="HTML12_12" hidden="1">"K:\ELP-PROD\VOWA\605.htm"</definedName>
    <definedName name="HTML12_2" hidden="1">1</definedName>
    <definedName name="HTML12_3" hidden="1">"MONATSHE"</definedName>
    <definedName name="HTML12_4" hidden="1">"Privkon"</definedName>
    <definedName name="HTML12_5" hidden="1">""</definedName>
    <definedName name="HTML12_6" hidden="1">-4146</definedName>
    <definedName name="HTML12_7" hidden="1">-4146</definedName>
    <definedName name="HTML12_8" hidden="1">"17.09.1997"</definedName>
    <definedName name="HTML12_9" hidden="1">"WAGNERK"</definedName>
    <definedName name="HTML13_1" hidden="1">"[MONATSHE.XLS]Ausland!$A$1:$K$37"</definedName>
    <definedName name="HTML13_10" hidden="1">""</definedName>
    <definedName name="HTML13_11" hidden="1">1</definedName>
    <definedName name="HTML13_12" hidden="1">"K:\ELP-PROD\VOWA\606.htm"</definedName>
    <definedName name="HTML13_2" hidden="1">1</definedName>
    <definedName name="HTML13_3" hidden="1">"MONATSHE"</definedName>
    <definedName name="HTML13_4" hidden="1">"Ausland"</definedName>
    <definedName name="HTML13_5" hidden="1">""</definedName>
    <definedName name="HTML13_6" hidden="1">-4146</definedName>
    <definedName name="HTML13_7" hidden="1">-4146</definedName>
    <definedName name="HTML13_8" hidden="1">"17.09.1997"</definedName>
    <definedName name="HTML13_9" hidden="1">"WAGNERK"</definedName>
    <definedName name="HTML14_1" hidden="1">"[MONATSHE.XLS]Kennz!$A$1:$K$50"</definedName>
    <definedName name="HTML14_10" hidden="1">""</definedName>
    <definedName name="HTML14_11" hidden="1">1</definedName>
    <definedName name="HTML14_12" hidden="1">"K:\ELP-PROD\VOWA\607.htm"</definedName>
    <definedName name="HTML14_2" hidden="1">1</definedName>
    <definedName name="HTML14_3" hidden="1">"MONATSHE"</definedName>
    <definedName name="HTML14_4" hidden="1">"Kennz"</definedName>
    <definedName name="HTML14_5" hidden="1">""</definedName>
    <definedName name="HTML14_6" hidden="1">-4146</definedName>
    <definedName name="HTML14_7" hidden="1">-4146</definedName>
    <definedName name="HTML14_8" hidden="1">"17.09.1997"</definedName>
    <definedName name="HTML14_9" hidden="1">"WAGNERK"</definedName>
    <definedName name="HTML15_1" hidden="1">"[MONATSHE.XLS]VPI!$A$1:$J$37"</definedName>
    <definedName name="HTML15_10" hidden="1">""</definedName>
    <definedName name="HTML15_11" hidden="1">1</definedName>
    <definedName name="HTML15_12" hidden="1">"K:\ELP-PROD\VOWA\620.htm"</definedName>
    <definedName name="HTML15_2" hidden="1">1</definedName>
    <definedName name="HTML15_3" hidden="1">"MONATSHE"</definedName>
    <definedName name="HTML15_4" hidden="1">"VPI"</definedName>
    <definedName name="HTML15_5" hidden="1">""</definedName>
    <definedName name="HTML15_6" hidden="1">-4146</definedName>
    <definedName name="HTML15_7" hidden="1">-4146</definedName>
    <definedName name="HTML15_8" hidden="1">"17.09.1997"</definedName>
    <definedName name="HTML15_9" hidden="1">"WAGNERK"</definedName>
    <definedName name="HTML16_1" hidden="1">"[MONATSHE.XLS]HVPI!$A$1:$O$27"</definedName>
    <definedName name="HTML16_10" hidden="1">""</definedName>
    <definedName name="HTML16_11" hidden="1">1</definedName>
    <definedName name="HTML16_12" hidden="1">"K:\ELP-PROD\VOWA\621.htm"</definedName>
    <definedName name="HTML16_2" hidden="1">1</definedName>
    <definedName name="HTML16_3" hidden="1">"MONATSHE"</definedName>
    <definedName name="HTML16_4" hidden="1">"HVPI"</definedName>
    <definedName name="HTML16_5" hidden="1">""</definedName>
    <definedName name="HTML16_6" hidden="1">-4146</definedName>
    <definedName name="HTML16_7" hidden="1">-4146</definedName>
    <definedName name="HTML16_8" hidden="1">"17.09.1997"</definedName>
    <definedName name="HTML16_9" hidden="1">"WAGNERK"</definedName>
    <definedName name="HTML17_1" hidden="1">"'[MONATSHE.XLS]GPI,BPI'!$A$1:$N$36"</definedName>
    <definedName name="HTML17_10" hidden="1">""</definedName>
    <definedName name="HTML17_11" hidden="1">1</definedName>
    <definedName name="HTML17_12" hidden="1">"K:\ELP-PROD\VOWA\622.htm"</definedName>
    <definedName name="HTML17_2" hidden="1">1</definedName>
    <definedName name="HTML17_3" hidden="1">"MONATSHE"</definedName>
    <definedName name="HTML17_4" hidden="1">"GPI,BPI"</definedName>
    <definedName name="HTML17_5" hidden="1">""</definedName>
    <definedName name="HTML17_6" hidden="1">-4146</definedName>
    <definedName name="HTML17_7" hidden="1">-4146</definedName>
    <definedName name="HTML17_8" hidden="1">"17.09.1997"</definedName>
    <definedName name="HTML17_9" hidden="1">"WAGNERK"</definedName>
    <definedName name="HTML18_1" hidden="1">"[MONATSHE.XLS]Tarif!$A$1:$Q$40"</definedName>
    <definedName name="HTML18_10" hidden="1">""</definedName>
    <definedName name="HTML18_11" hidden="1">1</definedName>
    <definedName name="HTML18_12" hidden="1">"K:\ELP-PROD\VOWA\63.htm"</definedName>
    <definedName name="HTML18_2" hidden="1">1</definedName>
    <definedName name="HTML18_3" hidden="1">"MONATSHE"</definedName>
    <definedName name="HTML18_4" hidden="1">"Tarif"</definedName>
    <definedName name="HTML18_5" hidden="1">""</definedName>
    <definedName name="HTML18_6" hidden="1">-4146</definedName>
    <definedName name="HTML18_7" hidden="1">-4146</definedName>
    <definedName name="HTML18_8" hidden="1">"17.09.1997"</definedName>
    <definedName name="HTML18_9" hidden="1">"WAGNERK"</definedName>
    <definedName name="HTML19_1" hidden="1">"[MONATSHE.XLS]Erwerb!$A$1:$J$37"</definedName>
    <definedName name="HTML19_10" hidden="1">""</definedName>
    <definedName name="HTML19_11" hidden="1">1</definedName>
    <definedName name="HTML19_12" hidden="1">"K:\ELP-PROD\VOWA\640.htm"</definedName>
    <definedName name="HTML19_2" hidden="1">1</definedName>
    <definedName name="HTML19_3" hidden="1">"MONATSHE"</definedName>
    <definedName name="HTML19_4" hidden="1">"Erwerb"</definedName>
    <definedName name="HTML19_5" hidden="1">""</definedName>
    <definedName name="HTML19_6" hidden="1">-4146</definedName>
    <definedName name="HTML19_7" hidden="1">-4146</definedName>
    <definedName name="HTML19_8" hidden="1">"17.09.1997"</definedName>
    <definedName name="HTML19_9" hidden="1">"WAGNERK"</definedName>
    <definedName name="HTML2_1" hidden="1">"[INDIKAT1.XLS]Vorhersageindikator_Österreich!$A$15:$K$76"</definedName>
    <definedName name="HTML2_10" hidden="1">""</definedName>
    <definedName name="HTML2_11" hidden="1">1</definedName>
    <definedName name="HTML2_12" hidden="1">"K:\ELP-PROD\VOWA\6100.HTM"</definedName>
    <definedName name="HTML2_2" hidden="1">1</definedName>
    <definedName name="HTML2_3" hidden="1">"INDIKAT1"</definedName>
    <definedName name="HTML2_4" hidden="1">"Vorhersageindikator_Österreich"</definedName>
    <definedName name="HTML2_5" hidden="1">""</definedName>
    <definedName name="HTML2_6" hidden="1">-4146</definedName>
    <definedName name="HTML2_7" hidden="1">-4146</definedName>
    <definedName name="HTML2_8" hidden="1">"08.10.1997"</definedName>
    <definedName name="HTML2_9" hidden="1">"Mag. Schüller Wolfgang"</definedName>
    <definedName name="HTML20_1" hidden="1">"[MONATSHE.XLS]Arbeit!$A$1:$O$39"</definedName>
    <definedName name="HTML20_10" hidden="1">""</definedName>
    <definedName name="HTML20_11" hidden="1">1</definedName>
    <definedName name="HTML20_12" hidden="1">"K:\ELP-PROD\VOWA\641.htm"</definedName>
    <definedName name="HTML20_2" hidden="1">1</definedName>
    <definedName name="HTML20_3" hidden="1">"MONATSHE"</definedName>
    <definedName name="HTML20_4" hidden="1">"Arbeit"</definedName>
    <definedName name="HTML20_5" hidden="1">""</definedName>
    <definedName name="HTML20_6" hidden="1">-4146</definedName>
    <definedName name="HTML20_7" hidden="1">-4146</definedName>
    <definedName name="HTML20_8" hidden="1">"17.09.1997"</definedName>
    <definedName name="HTML20_9" hidden="1">"WAGNERK"</definedName>
    <definedName name="HTML21_1" hidden="1">"[MONATSHE.XLS]Handel!$A$1:$I$35"</definedName>
    <definedName name="HTML21_10" hidden="1">""</definedName>
    <definedName name="HTML21_11" hidden="1">1</definedName>
    <definedName name="HTML21_12" hidden="1">"K:\ELP-PROD\VOWA\65.htm"</definedName>
    <definedName name="HTML21_2" hidden="1">1</definedName>
    <definedName name="HTML21_3" hidden="1">"MONATSHE"</definedName>
    <definedName name="HTML21_4" hidden="1">"Handel"</definedName>
    <definedName name="HTML21_5" hidden="1">""</definedName>
    <definedName name="HTML21_6" hidden="1">-4146</definedName>
    <definedName name="HTML21_7" hidden="1">-4146</definedName>
    <definedName name="HTML21_8" hidden="1">"17.09.1997"</definedName>
    <definedName name="HTML21_9" hidden="1">"WAGNERK"</definedName>
    <definedName name="HTML22_1" hidden="1">"[MONATSHE.XLS]VGL!$A$1:$AF$64"</definedName>
    <definedName name="HTML22_10" hidden="1">""</definedName>
    <definedName name="HTML22_11" hidden="1">1</definedName>
    <definedName name="HTML22_12" hidden="1">"K:\ELP-PROD\VOWA\603.htm"</definedName>
    <definedName name="HTML22_2" hidden="1">1</definedName>
    <definedName name="HTML22_3" hidden="1">"MONATSHE"</definedName>
    <definedName name="HTML22_4" hidden="1">"VGL"</definedName>
    <definedName name="HTML22_5" hidden="1">""</definedName>
    <definedName name="HTML22_6" hidden="1">-4146</definedName>
    <definedName name="HTML22_7" hidden="1">-4146</definedName>
    <definedName name="HTML22_8" hidden="1">"17.09.1997"</definedName>
    <definedName name="HTML22_9" hidden="1">"WAGNERK"</definedName>
    <definedName name="HTML23_1" hidden="1">"[MONATSHE.XLS]Wechselk!$A$1:$K$37"</definedName>
    <definedName name="HTML23_10" hidden="1">""</definedName>
    <definedName name="HTML23_11" hidden="1">1</definedName>
    <definedName name="HTML23_12" hidden="1">"K:\ELP-PROD\VOWA\68.htm"</definedName>
    <definedName name="HTML23_2" hidden="1">1</definedName>
    <definedName name="HTML23_3" hidden="1">"MONATSHE"</definedName>
    <definedName name="HTML23_4" hidden="1">"Wechselk"</definedName>
    <definedName name="HTML23_5" hidden="1">""</definedName>
    <definedName name="HTML23_6" hidden="1">-4146</definedName>
    <definedName name="HTML23_7" hidden="1">-4146</definedName>
    <definedName name="HTML23_8" hidden="1">"17.09.1997"</definedName>
    <definedName name="HTML23_9" hidden="1">"WAGNERK"</definedName>
    <definedName name="HTML24_1" hidden="1">"[MONATSHE.XLS]VGR!$A$5:$L$65"</definedName>
    <definedName name="HTML24_10" hidden="1">""</definedName>
    <definedName name="HTML24_11" hidden="1">1</definedName>
    <definedName name="HTML24_12" hidden="1">"K:\ELP-PROD\vowa\600.htm"</definedName>
    <definedName name="HTML24_2" hidden="1">1</definedName>
    <definedName name="HTML24_3" hidden="1">"MONATSHE"</definedName>
    <definedName name="HTML24_4" hidden="1">"VGR"</definedName>
    <definedName name="HTML24_5" hidden="1">""</definedName>
    <definedName name="HTML24_6" hidden="1">-4146</definedName>
    <definedName name="HTML24_7" hidden="1">-4146</definedName>
    <definedName name="HTML24_8" hidden="1">"18.09.1997"</definedName>
    <definedName name="HTML24_9" hidden="1">"WAGNERK"</definedName>
    <definedName name="HTML25_1" hidden="1">"[MONATSHE.XLS]BAI!$A$5:$K$64"</definedName>
    <definedName name="HTML25_10" hidden="1">""</definedName>
    <definedName name="HTML25_11" hidden="1">1</definedName>
    <definedName name="HTML25_12" hidden="1">"K:\ELP-PROD\vowa\604.htm"</definedName>
    <definedName name="HTML25_2" hidden="1">1</definedName>
    <definedName name="HTML25_3" hidden="1">"MONATSHE"</definedName>
    <definedName name="HTML25_4" hidden="1">"BAI"</definedName>
    <definedName name="HTML25_5" hidden="1">""</definedName>
    <definedName name="HTML25_6" hidden="1">-4146</definedName>
    <definedName name="HTML25_7" hidden="1">-4146</definedName>
    <definedName name="HTML25_8" hidden="1">"29.09.1997"</definedName>
    <definedName name="HTML25_9" hidden="1">"WAGNERK"</definedName>
    <definedName name="HTML26_1" hidden="1">"[MONATSHE.XLS]Kennz!$A$2:$K$50"</definedName>
    <definedName name="HTML26_10" hidden="1">""</definedName>
    <definedName name="HTML26_11" hidden="1">1</definedName>
    <definedName name="HTML26_12" hidden="1">"K:\ELP-PROD\vowa\607.htm"</definedName>
    <definedName name="HTML26_2" hidden="1">1</definedName>
    <definedName name="HTML26_3" hidden="1">"MONATSHE"</definedName>
    <definedName name="HTML26_4" hidden="1">"Kennz"</definedName>
    <definedName name="HTML26_5" hidden="1">""</definedName>
    <definedName name="HTML26_6" hidden="1">-4146</definedName>
    <definedName name="HTML26_7" hidden="1">-4146</definedName>
    <definedName name="HTML26_8" hidden="1">"19.09.1997"</definedName>
    <definedName name="HTML26_9" hidden="1">"WAGNERK"</definedName>
    <definedName name="HTML27_1" hidden="1">"[MONATSHE.XLS]Kennz!$A$2:$K$51"</definedName>
    <definedName name="HTML27_10" hidden="1">""</definedName>
    <definedName name="HTML27_11" hidden="1">1</definedName>
    <definedName name="HTML27_12" hidden="1">"K:\ELP-PROD\vowa\607.htm"</definedName>
    <definedName name="HTML27_2" hidden="1">1</definedName>
    <definedName name="HTML27_3" hidden="1">"MONATSHE"</definedName>
    <definedName name="HTML27_4" hidden="1">"Kennz"</definedName>
    <definedName name="HTML27_5" hidden="1">""</definedName>
    <definedName name="HTML27_6" hidden="1">-4146</definedName>
    <definedName name="HTML27_7" hidden="1">-4146</definedName>
    <definedName name="HTML27_8" hidden="1">"24.09.1997"</definedName>
    <definedName name="HTML27_9" hidden="1">"WAGNERK"</definedName>
    <definedName name="HTML28_1" hidden="1">"[MONATSHE.XLS]Ausland!$A$2:$K$38"</definedName>
    <definedName name="HTML28_10" hidden="1">""</definedName>
    <definedName name="HTML28_11" hidden="1">1</definedName>
    <definedName name="HTML28_12" hidden="1">"K:\ELP-PROD\vowa\606.htm"</definedName>
    <definedName name="HTML28_2" hidden="1">1</definedName>
    <definedName name="HTML28_3" hidden="1">"MONATSHE"</definedName>
    <definedName name="HTML28_4" hidden="1">"Ausland"</definedName>
    <definedName name="HTML28_5" hidden="1">""</definedName>
    <definedName name="HTML28_6" hidden="1">-4146</definedName>
    <definedName name="HTML28_7" hidden="1">-4146</definedName>
    <definedName name="HTML28_8" hidden="1">"30.09.1997"</definedName>
    <definedName name="HTML28_9" hidden="1">"WAGNERK"</definedName>
    <definedName name="HTML29_1" hidden="1">"[MONATSHE.XLS]Arbeit!$A$5:$O$39"</definedName>
    <definedName name="HTML29_10" hidden="1">""</definedName>
    <definedName name="HTML29_11" hidden="1">1</definedName>
    <definedName name="HTML29_12" hidden="1">"K:\ELP-PROD\vowa\641.htm"</definedName>
    <definedName name="HTML29_2" hidden="1">1</definedName>
    <definedName name="HTML29_3" hidden="1">"MONATSHE"</definedName>
    <definedName name="HTML29_4" hidden="1">"Arbeit"</definedName>
    <definedName name="HTML29_5" hidden="1">""</definedName>
    <definedName name="HTML29_6" hidden="1">-4146</definedName>
    <definedName name="HTML29_7" hidden="1">-4146</definedName>
    <definedName name="HTML29_8" hidden="1">"24.09.1997"</definedName>
    <definedName name="HTML29_9" hidden="1">"WAGNERK"</definedName>
    <definedName name="HTML3_1" hidden="1">"[INDIKAT1.XLS]Vorhersageindikator_Österreich!$A$6:$K$74"</definedName>
    <definedName name="HTML3_10" hidden="1">""</definedName>
    <definedName name="HTML3_11" hidden="1">1</definedName>
    <definedName name="HTML3_12" hidden="1">"K:\ELP-PROD\6100.htm"</definedName>
    <definedName name="HTML3_2" hidden="1">1</definedName>
    <definedName name="HTML3_3" hidden="1">"INDIKAT1"</definedName>
    <definedName name="HTML3_4" hidden="1">"Vorhersageindikator_Österreich"</definedName>
    <definedName name="HTML3_5" hidden="1">""</definedName>
    <definedName name="HTML3_6" hidden="1">-4146</definedName>
    <definedName name="HTML3_7" hidden="1">-4146</definedName>
    <definedName name="HTML3_8" hidden="1">"08.10.1997"</definedName>
    <definedName name="HTML3_9" hidden="1">"OeNB"</definedName>
    <definedName name="HTML30_1" hidden="1">"'[MONATSHE.XLS]BIP-ENT'!$A$8:$S$53"</definedName>
    <definedName name="HTML30_10" hidden="1">""</definedName>
    <definedName name="HTML30_11" hidden="1">1</definedName>
    <definedName name="HTML30_12" hidden="1">"K:\ELP-PROD\vowa\601.htm"</definedName>
    <definedName name="HTML30_2" hidden="1">1</definedName>
    <definedName name="HTML30_3" hidden="1">"MONATSHE"</definedName>
    <definedName name="HTML30_4" hidden="1">"BIP-ENT"</definedName>
    <definedName name="HTML30_5" hidden="1">""</definedName>
    <definedName name="HTML30_6" hidden="1">-4146</definedName>
    <definedName name="HTML30_7" hidden="1">-4146</definedName>
    <definedName name="HTML30_8" hidden="1">"29.09.1997"</definedName>
    <definedName name="HTML30_9" hidden="1">"WAGNERK"</definedName>
    <definedName name="HTML31_1" hidden="1">"[MONATSHE.XLS]VGL1!$A$5:$J$64"</definedName>
    <definedName name="HTML31_10" hidden="1">""</definedName>
    <definedName name="HTML31_11" hidden="1">1</definedName>
    <definedName name="HTML31_12" hidden="1">"K:\ELP-PROD\VOWA\603_1.htm"</definedName>
    <definedName name="HTML31_2" hidden="1">1</definedName>
    <definedName name="HTML31_3" hidden="1">"MONATSHE"</definedName>
    <definedName name="HTML31_4" hidden="1">"VGL1"</definedName>
    <definedName name="HTML31_5" hidden="1">""</definedName>
    <definedName name="HTML31_6" hidden="1">-4146</definedName>
    <definedName name="HTML31_7" hidden="1">-4146</definedName>
    <definedName name="HTML31_8" hidden="1">"29.09.1997"</definedName>
    <definedName name="HTML31_9" hidden="1">"WAGNERK"</definedName>
    <definedName name="HTML32_1" hidden="1">"[MONATSHE.XLS]VGL2!$A$5:$J$64"</definedName>
    <definedName name="HTML32_10" hidden="1">""</definedName>
    <definedName name="HTML32_11" hidden="1">1</definedName>
    <definedName name="HTML32_12" hidden="1">"K:\ELP-PROD\VOWA\603_2.htm"</definedName>
    <definedName name="HTML32_2" hidden="1">1</definedName>
    <definedName name="HTML32_3" hidden="1">"MONATSHE"</definedName>
    <definedName name="HTML32_4" hidden="1">"VGL2"</definedName>
    <definedName name="HTML32_5" hidden="1">""</definedName>
    <definedName name="HTML32_6" hidden="1">-4146</definedName>
    <definedName name="HTML32_7" hidden="1">-4146</definedName>
    <definedName name="HTML32_8" hidden="1">"29.09.1997"</definedName>
    <definedName name="HTML32_9" hidden="1">"WAGNERK"</definedName>
    <definedName name="HTML33_1" hidden="1">"[MONATSHE.XLS]VGL3!$A$5:$J$35"</definedName>
    <definedName name="HTML33_10" hidden="1">""</definedName>
    <definedName name="HTML33_11" hidden="1">1</definedName>
    <definedName name="HTML33_12" hidden="1">"K:\ELP-PROD\VOWA\603_3.htm"</definedName>
    <definedName name="HTML33_2" hidden="1">1</definedName>
    <definedName name="HTML33_3" hidden="1">"MONATSHE"</definedName>
    <definedName name="HTML33_4" hidden="1">"VGL3"</definedName>
    <definedName name="HTML33_5" hidden="1">""</definedName>
    <definedName name="HTML33_6" hidden="1">-4146</definedName>
    <definedName name="HTML33_7" hidden="1">-4146</definedName>
    <definedName name="HTML33_8" hidden="1">"29.09.1997"</definedName>
    <definedName name="HTML33_9" hidden="1">"WAGNERK"</definedName>
    <definedName name="HTML34_1" hidden="1">"[MONATSHE.XLS]Privkons1!$A$5:$M$115"</definedName>
    <definedName name="HTML34_10" hidden="1">""</definedName>
    <definedName name="HTML34_11" hidden="1">1</definedName>
    <definedName name="HTML34_12" hidden="1">"K:\ELP-PROD\vowa\605_1.htm"</definedName>
    <definedName name="HTML34_2" hidden="1">1</definedName>
    <definedName name="HTML34_3" hidden="1">"MONATSHE"</definedName>
    <definedName name="HTML34_4" hidden="1">"Privkons1"</definedName>
    <definedName name="HTML34_5" hidden="1">""</definedName>
    <definedName name="HTML34_6" hidden="1">-4146</definedName>
    <definedName name="HTML34_7" hidden="1">-4146</definedName>
    <definedName name="HTML34_8" hidden="1">"30.09.1997"</definedName>
    <definedName name="HTML34_9" hidden="1">"WAGNERK"</definedName>
    <definedName name="HTML35_1" hidden="1">"[MONATSHE.XLS]PrivKons2!$A$5:$M$59"</definedName>
    <definedName name="HTML35_10" hidden="1">""</definedName>
    <definedName name="HTML35_11" hidden="1">1</definedName>
    <definedName name="HTML35_12" hidden="1">"K:\ELP-PROD\vowa\605_2.htm"</definedName>
    <definedName name="HTML35_2" hidden="1">1</definedName>
    <definedName name="HTML35_3" hidden="1">"MONATSHE"</definedName>
    <definedName name="HTML35_4" hidden="1">"PrivKons2"</definedName>
    <definedName name="HTML35_5" hidden="1">""</definedName>
    <definedName name="HTML35_6" hidden="1">-4146</definedName>
    <definedName name="HTML35_7" hidden="1">-4146</definedName>
    <definedName name="HTML35_8" hidden="1">"30.09.1997"</definedName>
    <definedName name="HTML35_9" hidden="1">"WAGNERK"</definedName>
    <definedName name="HTML36_1" hidden="1">"'[MONATSHE.XLS]6.2.2.GPI,BPI'!$A$6:$N$37"</definedName>
    <definedName name="HTML36_10" hidden="1">""</definedName>
    <definedName name="HTML36_11" hidden="1">1</definedName>
    <definedName name="HTML36_12" hidden="1">"K:\ELP-PROD\vowa\622.htm"</definedName>
    <definedName name="HTML36_2" hidden="1">1</definedName>
    <definedName name="HTML36_3" hidden="1">"MONATSHE"</definedName>
    <definedName name="HTML36_4" hidden="1">"6.2.2.GPI,BPI"</definedName>
    <definedName name="HTML36_5" hidden="1">""</definedName>
    <definedName name="HTML36_6" hidden="1">-4146</definedName>
    <definedName name="HTML36_7" hidden="1">-4146</definedName>
    <definedName name="HTML36_8" hidden="1">"02.10.1997"</definedName>
    <definedName name="HTML36_9" hidden="1">"WAGNERK"</definedName>
    <definedName name="HTML37_1" hidden="1">"'[MONATSHE.XLS]6.3.Tarif'!$A$7:$Q$40"</definedName>
    <definedName name="HTML37_10" hidden="1">""</definedName>
    <definedName name="HTML37_11" hidden="1">1</definedName>
    <definedName name="HTML37_12" hidden="1">"K:\ELP-PROD\vowa\63.htm"</definedName>
    <definedName name="HTML37_2" hidden="1">1</definedName>
    <definedName name="HTML37_3" hidden="1">"MONATSHE"</definedName>
    <definedName name="HTML37_4" hidden="1">"6.3.Tarif"</definedName>
    <definedName name="HTML37_5" hidden="1">""</definedName>
    <definedName name="HTML37_6" hidden="1">-4146</definedName>
    <definedName name="HTML37_7" hidden="1">-4146</definedName>
    <definedName name="HTML37_8" hidden="1">"02.10.1997"</definedName>
    <definedName name="HTML37_9" hidden="1">"WAGNERK"</definedName>
    <definedName name="HTML38_1" hidden="1">"'[MONATSHE.XLS]6.4.0.Erwerb'!$A$5:$J$37"</definedName>
    <definedName name="HTML38_10" hidden="1">""</definedName>
    <definedName name="HTML38_11" hidden="1">1</definedName>
    <definedName name="HTML38_12" hidden="1">"K:\ELP-PROD\vowa\640.htm"</definedName>
    <definedName name="HTML38_2" hidden="1">1</definedName>
    <definedName name="HTML38_3" hidden="1">"MONATSHE"</definedName>
    <definedName name="HTML38_4" hidden="1">"6.4.0.Erwerb"</definedName>
    <definedName name="HTML38_5" hidden="1">""</definedName>
    <definedName name="HTML38_6" hidden="1">-4146</definedName>
    <definedName name="HTML38_7" hidden="1">-4146</definedName>
    <definedName name="HTML38_8" hidden="1">"02.10.1997"</definedName>
    <definedName name="HTML38_9" hidden="1">"WAGNERK"</definedName>
    <definedName name="HTML39_1" hidden="1">"'[MONATSHE.XLS]6.4.1.Arbeit'!$A$5:$O$39"</definedName>
    <definedName name="HTML39_10" hidden="1">""</definedName>
    <definedName name="HTML39_11" hidden="1">1</definedName>
    <definedName name="HTML39_12" hidden="1">"K:\ELP-PROD\vowa\641.htm"</definedName>
    <definedName name="HTML39_2" hidden="1">1</definedName>
    <definedName name="HTML39_3" hidden="1">"MONATSHE"</definedName>
    <definedName name="HTML39_4" hidden="1">"6.4.1.Arbeit"</definedName>
    <definedName name="HTML39_5" hidden="1">""</definedName>
    <definedName name="HTML39_6" hidden="1">-4146</definedName>
    <definedName name="HTML39_7" hidden="1">-4146</definedName>
    <definedName name="HTML39_8" hidden="1">"02.10.1997"</definedName>
    <definedName name="HTML39_9" hidden="1">"WAGNERK"</definedName>
    <definedName name="HTML4_1" hidden="1">"'[6100.XLS]6100'!$A$6:$K$74"</definedName>
    <definedName name="HTML4_10" hidden="1">""</definedName>
    <definedName name="HTML4_11" hidden="1">1</definedName>
    <definedName name="HTML4_12" hidden="1">"K:\ELP-PROD\vowa\6100.htm"</definedName>
    <definedName name="HTML4_2" hidden="1">1</definedName>
    <definedName name="HTML4_3" hidden="1">"6100"</definedName>
    <definedName name="HTML4_4" hidden="1">"6100"</definedName>
    <definedName name="HTML4_5" hidden="1">""</definedName>
    <definedName name="HTML4_6" hidden="1">-4146</definedName>
    <definedName name="HTML4_7" hidden="1">-4146</definedName>
    <definedName name="HTML4_8" hidden="1">"08.10.1997"</definedName>
    <definedName name="HTML4_9" hidden="1">"OeNB"</definedName>
    <definedName name="HTML40_1" hidden="1">"'[MONATSHE.XLS]6.8.Wechselk'!$A$7:$K$36"</definedName>
    <definedName name="HTML40_10" hidden="1">""</definedName>
    <definedName name="HTML40_11" hidden="1">1</definedName>
    <definedName name="HTML40_12" hidden="1">"K:\ELP-PROD\vowa\68.htm"</definedName>
    <definedName name="HTML40_2" hidden="1">1</definedName>
    <definedName name="HTML40_3" hidden="1">"MONATSHE"</definedName>
    <definedName name="HTML40_4" hidden="1">"6.8.Wechselk"</definedName>
    <definedName name="HTML40_5" hidden="1">""</definedName>
    <definedName name="HTML40_6" hidden="1">-4146</definedName>
    <definedName name="HTML40_7" hidden="1">-4146</definedName>
    <definedName name="HTML40_8" hidden="1">"02.10.1997"</definedName>
    <definedName name="HTML40_9" hidden="1">"WAGNERK"</definedName>
    <definedName name="HTML41_1" hidden="1">"'[MONATSHE.XLS]6.0.0.VGR'!$A$5:$L$65"</definedName>
    <definedName name="HTML41_10" hidden="1">""</definedName>
    <definedName name="HTML41_11" hidden="1">1</definedName>
    <definedName name="HTML41_12" hidden="1">"K:\ELP-PROD\vowa\600.htm"</definedName>
    <definedName name="HTML41_2" hidden="1">1</definedName>
    <definedName name="HTML41_3" hidden="1">"MONATSHE"</definedName>
    <definedName name="HTML41_4" hidden="1">"6.0.0.VGR"</definedName>
    <definedName name="HTML41_5" hidden="1">""</definedName>
    <definedName name="HTML41_6" hidden="1">-4146</definedName>
    <definedName name="HTML41_7" hidden="1">-4146</definedName>
    <definedName name="HTML41_8" hidden="1">"06.10.1997"</definedName>
    <definedName name="HTML41_9" hidden="1">"WAGNERK"</definedName>
    <definedName name="HTML42_1" hidden="1">"'[MONATSHE.XLS]6.0.3_1 VGL1'!$A$5:$J$64"</definedName>
    <definedName name="HTML42_10" hidden="1">""</definedName>
    <definedName name="HTML42_11" hidden="1">1</definedName>
    <definedName name="HTML42_12" hidden="1">"K:\ELP-PROD\vowa\603_1.htm"</definedName>
    <definedName name="HTML42_2" hidden="1">1</definedName>
    <definedName name="HTML42_3" hidden="1">"MONATSHE"</definedName>
    <definedName name="HTML42_4" hidden="1">"6.0.3_1 VGL1"</definedName>
    <definedName name="HTML42_5" hidden="1">""</definedName>
    <definedName name="HTML42_6" hidden="1">-4146</definedName>
    <definedName name="HTML42_7" hidden="1">-4146</definedName>
    <definedName name="HTML42_8" hidden="1">"02.10.1997"</definedName>
    <definedName name="HTML42_9" hidden="1">"WAGNERK"</definedName>
    <definedName name="HTML43_1" hidden="1">"'[MONATSHE.XLS]6.0.3_2 VGL2'!$A$5:$J$64"</definedName>
    <definedName name="HTML43_10" hidden="1">""</definedName>
    <definedName name="HTML43_11" hidden="1">1</definedName>
    <definedName name="HTML43_12" hidden="1">"K:\ELP-PROD\vowa\603_2.htm"</definedName>
    <definedName name="HTML43_2" hidden="1">1</definedName>
    <definedName name="HTML43_3" hidden="1">"MONATSHE"</definedName>
    <definedName name="HTML43_4" hidden="1">"6.0.3_2 VGL2"</definedName>
    <definedName name="HTML43_5" hidden="1">""</definedName>
    <definedName name="HTML43_6" hidden="1">-4146</definedName>
    <definedName name="HTML43_7" hidden="1">-4146</definedName>
    <definedName name="HTML43_8" hidden="1">"02.10.1997"</definedName>
    <definedName name="HTML43_9" hidden="1">"WAGNERK"</definedName>
    <definedName name="HTML44_1" hidden="1">"'[MONATSHE.XLS]6.0.3_3 VGL3'!$A$5:$J$35"</definedName>
    <definedName name="HTML44_10" hidden="1">""</definedName>
    <definedName name="HTML44_11" hidden="1">1</definedName>
    <definedName name="HTML44_12" hidden="1">"K:\ELP-PROD\vowa\603_3.htm"</definedName>
    <definedName name="HTML44_2" hidden="1">1</definedName>
    <definedName name="HTML44_3" hidden="1">"MONATSHE"</definedName>
    <definedName name="HTML44_4" hidden="1">"6.0.3_3 VGL3"</definedName>
    <definedName name="HTML44_5" hidden="1">""</definedName>
    <definedName name="HTML44_6" hidden="1">-4146</definedName>
    <definedName name="HTML44_7" hidden="1">-4146</definedName>
    <definedName name="HTML44_8" hidden="1">"02.10.1997"</definedName>
    <definedName name="HTML44_9" hidden="1">"WAGNERK"</definedName>
    <definedName name="HTML45_1" hidden="1">"'[MONATSHE.XLS]6.0.4.BAI'!$A$5:$K$64"</definedName>
    <definedName name="HTML45_10" hidden="1">""</definedName>
    <definedName name="HTML45_11" hidden="1">1</definedName>
    <definedName name="HTML45_12" hidden="1">"K:\ELP-PROD\vowa\604.htm"</definedName>
    <definedName name="HTML45_2" hidden="1">1</definedName>
    <definedName name="HTML45_3" hidden="1">"MONATSHE"</definedName>
    <definedName name="HTML45_4" hidden="1">"6.0.4.BAI"</definedName>
    <definedName name="HTML45_5" hidden="1">""</definedName>
    <definedName name="HTML45_6" hidden="1">-4146</definedName>
    <definedName name="HTML45_7" hidden="1">-4146</definedName>
    <definedName name="HTML45_8" hidden="1">"02.10.1997"</definedName>
    <definedName name="HTML45_9" hidden="1">"WAGNERK"</definedName>
    <definedName name="HTML46_1" hidden="1">"'[MONATSHE.XLS]6.0.5_1 Privkons1'!$A$5:$M$61"</definedName>
    <definedName name="HTML46_10" hidden="1">""</definedName>
    <definedName name="HTML46_11" hidden="1">1</definedName>
    <definedName name="HTML46_12" hidden="1">"K:\ELP-PROD\vowa\605_1.htm"</definedName>
    <definedName name="HTML46_2" hidden="1">1</definedName>
    <definedName name="HTML46_3" hidden="1">"MONATSHE"</definedName>
    <definedName name="HTML46_4" hidden="1">"6.0.5_1 Privkons1"</definedName>
    <definedName name="HTML46_5" hidden="1">""</definedName>
    <definedName name="HTML46_6" hidden="1">-4146</definedName>
    <definedName name="HTML46_7" hidden="1">-4146</definedName>
    <definedName name="HTML46_8" hidden="1">"02.10.1997"</definedName>
    <definedName name="HTML46_9" hidden="1">"WAGNERK"</definedName>
    <definedName name="HTML47_1" hidden="1">"'[MONATSHE.XLS]6.0.5_2 PrivKons2'!$A$5:$M$59"</definedName>
    <definedName name="HTML47_10" hidden="1">""</definedName>
    <definedName name="HTML47_11" hidden="1">1</definedName>
    <definedName name="HTML47_12" hidden="1">"K:\ELP-PROD\vowa\605_2.htm"</definedName>
    <definedName name="HTML47_2" hidden="1">1</definedName>
    <definedName name="HTML47_3" hidden="1">"MONATSHE"</definedName>
    <definedName name="HTML47_4" hidden="1">"6.0.5_2 PrivKons2"</definedName>
    <definedName name="HTML47_5" hidden="1">""</definedName>
    <definedName name="HTML47_6" hidden="1">-4146</definedName>
    <definedName name="HTML47_7" hidden="1">-4146</definedName>
    <definedName name="HTML47_8" hidden="1">"02.10.1997"</definedName>
    <definedName name="HTML47_9" hidden="1">"WAGNERK"</definedName>
    <definedName name="HTML48_1" hidden="1">"'[MONATSHE.XLS]6.0.7.Kennz'!$A$2:$K$51"</definedName>
    <definedName name="HTML48_10" hidden="1">""</definedName>
    <definedName name="HTML48_11" hidden="1">1</definedName>
    <definedName name="HTML48_12" hidden="1">"K:\ELP-PROD\VOWA\607.HTM"</definedName>
    <definedName name="HTML48_2" hidden="1">1</definedName>
    <definedName name="HTML48_3" hidden="1">"MONATSHE"</definedName>
    <definedName name="HTML48_4" hidden="1">"6.0.7.Kennz"</definedName>
    <definedName name="HTML48_5" hidden="1">""</definedName>
    <definedName name="HTML48_6" hidden="1">-4146</definedName>
    <definedName name="HTML48_7" hidden="1">-4146</definedName>
    <definedName name="HTML48_8" hidden="1">"02.10.1997"</definedName>
    <definedName name="HTML48_9" hidden="1">"Mag. Schüller Wolfgang"</definedName>
    <definedName name="HTML49_1" hidden="1">"'[MONATSHE.XLS]6.0.7.Kennz'!$A$2:$K$52"</definedName>
    <definedName name="HTML49_10" hidden="1">""</definedName>
    <definedName name="HTML49_11" hidden="1">1</definedName>
    <definedName name="HTML49_12" hidden="1">"K:\ELP-PROD\vowa\607.htm"</definedName>
    <definedName name="HTML49_2" hidden="1">1</definedName>
    <definedName name="HTML49_3" hidden="1">"MONATSHE"</definedName>
    <definedName name="HTML49_4" hidden="1">"6.0.7.Kennz"</definedName>
    <definedName name="HTML49_5" hidden="1">""</definedName>
    <definedName name="HTML49_6" hidden="1">-4146</definedName>
    <definedName name="HTML49_7" hidden="1">-4146</definedName>
    <definedName name="HTML49_8" hidden="1">"06.10.1997"</definedName>
    <definedName name="HTML49_9" hidden="1">"WAGNERK"</definedName>
    <definedName name="HTML5_1" hidden="1">"'[6100.XLS]6100'!$A$15:$K$74"</definedName>
    <definedName name="HTML5_10" hidden="1">""</definedName>
    <definedName name="HTML5_11" hidden="1">1</definedName>
    <definedName name="HTML5_12" hidden="1">"K:\ELP-PROD\html_in\6100.HTM"</definedName>
    <definedName name="HTML5_2" hidden="1">1</definedName>
    <definedName name="HTML5_3" hidden="1">"6100"</definedName>
    <definedName name="HTML5_4" hidden="1">"6100"</definedName>
    <definedName name="HTML5_5" hidden="1">""</definedName>
    <definedName name="HTML5_6" hidden="1">-4146</definedName>
    <definedName name="HTML5_7" hidden="1">-4146</definedName>
    <definedName name="HTML5_8" hidden="1">"27.11.1997"</definedName>
    <definedName name="HTML5_9" hidden="1">"Mag. Schüller Wolfgang"</definedName>
    <definedName name="HTML50_1" hidden="1">"'[TAB6-8.XLS]6.8.Wechselk'!$A$7:$K$36"</definedName>
    <definedName name="HTML50_10" hidden="1">""</definedName>
    <definedName name="HTML50_11" hidden="1">1</definedName>
    <definedName name="HTML50_12" hidden="1">"K:\ELP-PROD\html_in\68.htm"</definedName>
    <definedName name="HTML50_2" hidden="1">1</definedName>
    <definedName name="HTML50_3" hidden="1">"TAB6-8"</definedName>
    <definedName name="HTML50_4" hidden="1">"6.8.Wechselk"</definedName>
    <definedName name="HTML50_5" hidden="1">""</definedName>
    <definedName name="HTML50_6" hidden="1">-4146</definedName>
    <definedName name="HTML50_7" hidden="1">-4146</definedName>
    <definedName name="HTML50_8" hidden="1">"18.05.1998"</definedName>
    <definedName name="HTML50_9" hidden="1">"OeNB"</definedName>
    <definedName name="HTML51_1" hidden="1">"'[TAB6-8.XLS]6.8.Wechselk'!$A$7:$K$38"</definedName>
    <definedName name="HTML51_10" hidden="1">""</definedName>
    <definedName name="HTML51_11" hidden="1">1</definedName>
    <definedName name="HTML51_12" hidden="1">"K:\ELP-PROD\html_in\68.htm"</definedName>
    <definedName name="HTML51_2" hidden="1">1</definedName>
    <definedName name="HTML51_3" hidden="1">"TAB6-8"</definedName>
    <definedName name="HTML51_4" hidden="1">"6.8.Wechselk"</definedName>
    <definedName name="HTML51_5" hidden="1">""</definedName>
    <definedName name="HTML51_6" hidden="1">-4146</definedName>
    <definedName name="HTML51_7" hidden="1">-4146</definedName>
    <definedName name="HTML51_8" hidden="1">"11.02.1998"</definedName>
    <definedName name="HTML51_9" hidden="1">"OeNB"</definedName>
    <definedName name="HTML52_1" hidden="1">"'[TAB6-8.XLS]6.8.Wechselk'!$A$3:$K$38"</definedName>
    <definedName name="HTML52_10" hidden="1">""</definedName>
    <definedName name="HTML52_11" hidden="1">1</definedName>
    <definedName name="HTML52_12" hidden="1">"K:\ELP-PROD\HTML_IN\68.htm"</definedName>
    <definedName name="HTML52_2" hidden="1">1</definedName>
    <definedName name="HTML52_3" hidden="1">"TAB6-8"</definedName>
    <definedName name="HTML52_4" hidden="1">"6.8.Wechselk"</definedName>
    <definedName name="HTML52_5" hidden="1">""</definedName>
    <definedName name="HTML52_6" hidden="1">-4146</definedName>
    <definedName name="HTML52_7" hidden="1">-4146</definedName>
    <definedName name="HTML52_8" hidden="1">"16.02.1998"</definedName>
    <definedName name="HTML52_9" hidden="1">"OeNB"</definedName>
    <definedName name="HTML53_1" hidden="1">"'[TAB6-0-0.XLS]6.0.0.VGR'!$A$5:$L$68"</definedName>
    <definedName name="HTML53_10" hidden="1">""</definedName>
    <definedName name="HTML53_11" hidden="1">1</definedName>
    <definedName name="HTML53_12" hidden="1">"K:\ELP-PROD\HTML_in\600.htm"</definedName>
    <definedName name="HTML53_2" hidden="1">1</definedName>
    <definedName name="HTML53_3" hidden="1">"TAB6-0-0"</definedName>
    <definedName name="HTML53_4" hidden="1">"6.0.0.VGR"</definedName>
    <definedName name="HTML53_5" hidden="1">""</definedName>
    <definedName name="HTML53_6" hidden="1">-4146</definedName>
    <definedName name="HTML53_7" hidden="1">-4146</definedName>
    <definedName name="HTML53_8" hidden="1">"21.04.1998"</definedName>
    <definedName name="HTML53_9" hidden="1">"OeNB"</definedName>
    <definedName name="HTML6_1" hidden="1">"'[6100.XLS]6100'!$A$15:$K$75"</definedName>
    <definedName name="HTML6_10" hidden="1">""</definedName>
    <definedName name="HTML6_11" hidden="1">1</definedName>
    <definedName name="HTML6_12" hidden="1">"K:\ELP-PROD\HTML_IN\6100.HTM"</definedName>
    <definedName name="HTML6_2" hidden="1">1</definedName>
    <definedName name="HTML6_3" hidden="1">"6100"</definedName>
    <definedName name="HTML6_4" hidden="1">"6100"</definedName>
    <definedName name="HTML6_5" hidden="1">""</definedName>
    <definedName name="HTML6_6" hidden="1">-4146</definedName>
    <definedName name="HTML6_7" hidden="1">-4146</definedName>
    <definedName name="HTML6_8" hidden="1">"20.11.1997"</definedName>
    <definedName name="HTML6_9" hidden="1">"Mag. Schüller Wolfgang"</definedName>
    <definedName name="HTML7_1" hidden="1">"'[6100.XLS]6100'!$A$15:$M$76"</definedName>
    <definedName name="HTML7_10" hidden="1">""</definedName>
    <definedName name="HTML7_11" hidden="1">1</definedName>
    <definedName name="HTML7_12" hidden="1">"K:\ELP-PROD\HTML_in\6100.htm"</definedName>
    <definedName name="HTML7_2" hidden="1">1</definedName>
    <definedName name="HTML7_3" hidden="1">"6100"</definedName>
    <definedName name="HTML7_4" hidden="1">"6100"</definedName>
    <definedName name="HTML7_5" hidden="1">""</definedName>
    <definedName name="HTML7_6" hidden="1">-4146</definedName>
    <definedName name="HTML7_7" hidden="1">-4146</definedName>
    <definedName name="HTML7_8" hidden="1">"30.01.1998"</definedName>
    <definedName name="HTML7_9" hidden="1">"OeNB"</definedName>
    <definedName name="HTML8_1" hidden="1">"'[6100.XLS]6100'!$A$15:$M$75"</definedName>
    <definedName name="HTML8_10" hidden="1">""</definedName>
    <definedName name="HTML8_11" hidden="1">1</definedName>
    <definedName name="HTML8_12" hidden="1">"K:\ELP-PROD\HTML_in\6100.htm"</definedName>
    <definedName name="HTML8_2" hidden="1">1</definedName>
    <definedName name="HTML8_3" hidden="1">"6100"</definedName>
    <definedName name="HTML8_4" hidden="1">"6100"</definedName>
    <definedName name="HTML8_5" hidden="1">""</definedName>
    <definedName name="HTML8_6" hidden="1">-4146</definedName>
    <definedName name="HTML8_7" hidden="1">-4146</definedName>
    <definedName name="HTML8_8" hidden="1">"20.02.1998"</definedName>
    <definedName name="HTML8_9" hidden="1">"OeNB"</definedName>
    <definedName name="HTML9_1" hidden="1">"'[6100.XLS]6100'!$A$14:$M$72"</definedName>
    <definedName name="HTML9_10" hidden="1">""</definedName>
    <definedName name="HTML9_11" hidden="1">1</definedName>
    <definedName name="HTML9_12" hidden="1">"K:\ELP-PROD\HTML_in\6100.htm"</definedName>
    <definedName name="HTML9_2" hidden="1">1</definedName>
    <definedName name="HTML9_3" hidden="1">"6100"</definedName>
    <definedName name="HTML9_4" hidden="1">"6100"</definedName>
    <definedName name="HTML9_5" hidden="1">""</definedName>
    <definedName name="HTML9_6" hidden="1">-4146</definedName>
    <definedName name="HTML9_7" hidden="1">-4146</definedName>
    <definedName name="HTML9_8" hidden="1">"23.03.1998"</definedName>
    <definedName name="HTML9_9" hidden="1">"OeNB"</definedName>
    <definedName name="HTMLCount" hidden="1">10</definedName>
    <definedName name="LISTE">'[1]#Rahmenbedingungen'!$A$4:$D$114</definedName>
    <definedName name="M_onat" localSheetId="4">#REF!</definedName>
    <definedName name="M_onat">#REF!</definedName>
    <definedName name="P_eriode" localSheetId="4">#REF!</definedName>
    <definedName name="P_eriode">#REF!</definedName>
    <definedName name="Pe_riode" localSheetId="4">#REF!</definedName>
    <definedName name="Pe_riode">#REF!</definedName>
    <definedName name="Peri" localSheetId="4">#REF!</definedName>
    <definedName name="Peri">#REF!</definedName>
    <definedName name="Peri_ode" localSheetId="4">#REF!</definedName>
    <definedName name="Peri_ode">#REF!</definedName>
    <definedName name="PRINT_AREA_MI" localSheetId="4">#REF!</definedName>
    <definedName name="PRINT_AREA_MI">#REF!</definedName>
    <definedName name="R_Dat_begin">1</definedName>
    <definedName name="rrr" localSheetId="4">#REF!</definedName>
    <definedName name="rrr">#REF!</definedName>
    <definedName name="sdf" localSheetId="4">#REF!</definedName>
    <definedName name="sdf">#REF!</definedName>
    <definedName name="sdfsdf" localSheetId="4">#REF!</definedName>
    <definedName name="sdfsdf">#REF!</definedName>
    <definedName name="sdfsdfs" localSheetId="4" hidden="1">{"'6100'!$A$14:$J$72"}</definedName>
    <definedName name="sdfsdfs" localSheetId="5" hidden="1">{"'6100'!$A$14:$J$72"}</definedName>
    <definedName name="sdfsdfs" hidden="1">{"'6100'!$A$14:$J$72"}</definedName>
    <definedName name="sdfsdfsd">#REF!</definedName>
    <definedName name="sdfsdfsdf" localSheetId="4">#REF!</definedName>
    <definedName name="sdfsdfsdf">#REF!</definedName>
    <definedName name="sfsdfsdfsfsdf" localSheetId="4">#REF!</definedName>
    <definedName name="sfsdfsdfsfsdf">#REF!</definedName>
    <definedName name="Spalte_G" localSheetId="4">#REF!</definedName>
    <definedName name="Spalte_G">#REF!</definedName>
    <definedName name="Spalte_H" localSheetId="4">#REF!</definedName>
    <definedName name="Spalte_H">#REF!</definedName>
    <definedName name="Spaltenkopf" localSheetId="4">#REF!</definedName>
    <definedName name="Spaltenkopf">#REF!</definedName>
    <definedName name="SPSS" localSheetId="4">#REF!</definedName>
    <definedName name="SPSS">#REF!</definedName>
    <definedName name="ss" localSheetId="4">#REF!</definedName>
    <definedName name="ss">#REF!</definedName>
    <definedName name="SSS" localSheetId="4">#REF!</definedName>
    <definedName name="SSS">#REF!</definedName>
    <definedName name="T2_ECB" localSheetId="4">#REF!</definedName>
    <definedName name="T2_ECB">#REF!</definedName>
    <definedName name="T2_ECB_begin">1</definedName>
    <definedName name="T2_ECBsz" localSheetId="4">#REF!</definedName>
    <definedName name="T2_ECBsz">#REF!</definedName>
    <definedName name="Tabelle">#REF!</definedName>
    <definedName name="table">"Chart 2"</definedName>
    <definedName name="test" localSheetId="4" hidden="1">{"'6100'!$A$14:$J$72"}</definedName>
    <definedName name="test" localSheetId="5" hidden="1">{"'6100'!$A$14:$J$72"}</definedName>
    <definedName name="test" hidden="1">{"'6100'!$A$14:$J$72"}</definedName>
    <definedName name="Títulos_a_imprimir_IM">#REF!</definedName>
    <definedName name="ULC" hidden="1">"dienstm"</definedName>
    <definedName name="Was">#REF!</definedName>
    <definedName name="WasD" localSheetId="4">#REF!</definedName>
    <definedName name="WasD">#REF!</definedName>
    <definedName name="wrn.netto." hidden="1">{#N/A,#N/A,FALSE,"Tabelle1"}</definedName>
    <definedName name="Z_6A2866EB_7D49_11D3_A318_00A0C9C759EC_.wvu.PrintArea" localSheetId="8" hidden="1">'A10-A11'!$A$1:$A$81</definedName>
    <definedName name="Z_6A2866EB_7D49_11D3_A318_00A0C9C759EC_.wvu.PrintArea" localSheetId="0" hidden="1">'A1-A2'!$A$1:$I$55</definedName>
    <definedName name="Z_6A2866EB_7D49_11D3_A318_00A0C9C759EC_.wvu.PrintArea" localSheetId="2" hidden="1">'A4'!$A$3:$P$55</definedName>
    <definedName name="Z_6A2866EB_7D49_11D3_A318_00A0C9C759EC_.wvu.PrintArea" localSheetId="3" hidden="1">'A5'!$A$3:$N$26</definedName>
    <definedName name="Z_6A2866EB_7D49_11D3_A318_00A0C9C759EC_.wvu.PrintArea" localSheetId="4" hidden="1">'A6'!$A$4:$J$37</definedName>
    <definedName name="Z_6A2866EB_7D49_11D3_A318_00A0C9C759EC_.wvu.PrintArea" localSheetId="6" hidden="1">'A8'!$A$1:$A$58</definedName>
    <definedName name="Z_6A2866EB_7D49_11D3_A318_00A0C9C759EC_.wvu.PrintArea" localSheetId="7" hidden="1">'A9'!$A$1:$A$62</definedName>
    <definedName name="Zeilenkopf" localSheetId="4">#REF!</definedName>
    <definedName name="Zeilenkopf" localSheetId="5">#REF!</definedName>
    <definedName name="Zeilenkopf">#REF!</definedName>
    <definedName name="_xlnm.Extract" localSheetId="4">#REF!</definedName>
    <definedName name="_xlnm.Extract" localSheetId="5">#REF!</definedName>
    <definedName name="_xlnm.Extract">#REF!</definedName>
  </definedNames>
  <calcPr calcId="191029"/>
  <customWorkbookViews>
    <customWorkbookView name="Szamuhely - Persönliche Ansicht" guid="{6A2866EB-7D49-11D3-A318-00A0C9C759EC}" mergeInterval="0" personalView="1" maximized="1" windowWidth="1020" windowHeight="55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25" l="1"/>
  <c r="D35" i="25" s="1"/>
  <c r="B30" i="25"/>
  <c r="B35" i="25" s="1"/>
  <c r="C28" i="25"/>
  <c r="C30" i="25" s="1"/>
  <c r="C35" i="25" s="1"/>
  <c r="D25" i="25"/>
  <c r="C25" i="25"/>
  <c r="B25" i="25"/>
  <c r="D16" i="25"/>
  <c r="D37" i="25" s="1"/>
  <c r="C16" i="25"/>
  <c r="C37" i="25" s="1"/>
  <c r="B16" i="25"/>
  <c r="B37" i="25" l="1"/>
  <c r="A55" i="1" l="1"/>
  <c r="K58" i="1" s="1"/>
  <c r="B5" i="14" l="1"/>
  <c r="D5" i="14"/>
  <c r="E5" i="14"/>
  <c r="F5" i="14"/>
  <c r="G5" i="14"/>
  <c r="C5" i="14"/>
</calcChain>
</file>

<file path=xl/sharedStrings.xml><?xml version="1.0" encoding="utf-8"?>
<sst xmlns="http://schemas.openxmlformats.org/spreadsheetml/2006/main" count="655" uniqueCount="251">
  <si>
    <t>Anleihen</t>
  </si>
  <si>
    <t>Bundes-schatz-scheine</t>
  </si>
  <si>
    <t>Banken-darlehen</t>
  </si>
  <si>
    <t>Versiche-rungs-darlehen</t>
  </si>
  <si>
    <t>Noten-bank-schuld</t>
  </si>
  <si>
    <t>Summe</t>
  </si>
  <si>
    <t>Sonstige Kredite</t>
  </si>
  <si>
    <t>.</t>
  </si>
  <si>
    <t>Kärnten</t>
  </si>
  <si>
    <t>Niederösterreich</t>
  </si>
  <si>
    <t>Oberösterreich</t>
  </si>
  <si>
    <t>Salzburg</t>
  </si>
  <si>
    <t>Tirol</t>
  </si>
  <si>
    <t>Vorarlberg</t>
  </si>
  <si>
    <t>Steiermark</t>
  </si>
  <si>
    <t>Summe mit Wien</t>
  </si>
  <si>
    <t>Summe ohne Wien</t>
  </si>
  <si>
    <t>Belgien</t>
  </si>
  <si>
    <t>Deutschland</t>
  </si>
  <si>
    <t>Finnland</t>
  </si>
  <si>
    <t>Frankreich</t>
  </si>
  <si>
    <t>Irland</t>
  </si>
  <si>
    <t>Luxemburg</t>
  </si>
  <si>
    <t>Niederlande</t>
  </si>
  <si>
    <t>Österreich</t>
  </si>
  <si>
    <t>Spanien</t>
  </si>
  <si>
    <t>Dänemark</t>
  </si>
  <si>
    <t>Großbritannien</t>
  </si>
  <si>
    <t>Schweden</t>
  </si>
  <si>
    <t>Schweiz</t>
  </si>
  <si>
    <t>Burgenland</t>
  </si>
  <si>
    <t>Bundessektor</t>
  </si>
  <si>
    <t>Länder und Gemeinden</t>
  </si>
  <si>
    <t xml:space="preserve">      -</t>
  </si>
  <si>
    <t xml:space="preserve">     -</t>
  </si>
  <si>
    <t>Summe Bundesländer</t>
  </si>
  <si>
    <t>2) Auf Euro lautende Finanzschulden; Schillingschuld bis Ende 1998.</t>
  </si>
  <si>
    <t>Griechenland</t>
  </si>
  <si>
    <t>Italien</t>
  </si>
  <si>
    <t>Portugal</t>
  </si>
  <si>
    <t>Staat insgesamt</t>
  </si>
  <si>
    <t>Slowenien</t>
  </si>
  <si>
    <t>Estland</t>
  </si>
  <si>
    <t>Slowakei</t>
  </si>
  <si>
    <t>Polen</t>
  </si>
  <si>
    <t>Zypern</t>
  </si>
  <si>
    <t>Lettland</t>
  </si>
  <si>
    <t>Litauen</t>
  </si>
  <si>
    <t>Ungarn</t>
  </si>
  <si>
    <t>Malta</t>
  </si>
  <si>
    <t>Bulgarien</t>
  </si>
  <si>
    <t>Rumänien</t>
  </si>
  <si>
    <t>USA</t>
  </si>
  <si>
    <t xml:space="preserve">             -</t>
  </si>
  <si>
    <t>Kroatien</t>
  </si>
  <si>
    <t>2) Auf Euro lautende Finanzschulden.</t>
  </si>
  <si>
    <t>Tschechien</t>
  </si>
  <si>
    <t>Sonstige Einnahmen</t>
  </si>
  <si>
    <t>Vermögenseinkommen</t>
  </si>
  <si>
    <t>Intergovernmentale Transfers</t>
  </si>
  <si>
    <t>Sozialbeiträge</t>
  </si>
  <si>
    <t>Tatsächliche Sozialbeiträge</t>
  </si>
  <si>
    <t>Steuern</t>
  </si>
  <si>
    <t>Einkommen- und Vermögensteuern</t>
  </si>
  <si>
    <t>Produktions- und Importabgaben</t>
  </si>
  <si>
    <t>E i n n a h m e n</t>
  </si>
  <si>
    <t>Sonstige Ausgaben</t>
  </si>
  <si>
    <t>Bruttoinvestitionen</t>
  </si>
  <si>
    <t>Transfers an Marktproduzenten</t>
  </si>
  <si>
    <t>Subventionen</t>
  </si>
  <si>
    <t>Transfers an private Haushalte</t>
  </si>
  <si>
    <t>Sach- und Personalaufwand</t>
  </si>
  <si>
    <t>Arbeitnehmerentgelt</t>
  </si>
  <si>
    <t>Vorleistungen</t>
  </si>
  <si>
    <t xml:space="preserve">A u s g a b e n </t>
  </si>
  <si>
    <t>Anteil in %</t>
  </si>
  <si>
    <t>Staat</t>
  </si>
  <si>
    <t>SV-Träger</t>
  </si>
  <si>
    <t>Gemeinden</t>
  </si>
  <si>
    <t>Landesebene</t>
  </si>
  <si>
    <t>Bundesebene</t>
  </si>
  <si>
    <t>Budgetsaldo</t>
  </si>
  <si>
    <t>Zinszahlungen</t>
  </si>
  <si>
    <t>Primärsaldo</t>
  </si>
  <si>
    <t>1) Zinsaufwand ohne Berücksichtigung von Derivaten (Swaps).</t>
  </si>
  <si>
    <t xml:space="preserve">    .</t>
  </si>
  <si>
    <t xml:space="preserve">     .</t>
  </si>
  <si>
    <t>Bereinigte Finanzschuld des Bundes</t>
  </si>
  <si>
    <t>- Intrasubsektorale Konsolidierung</t>
  </si>
  <si>
    <t>+ Gemeindefonds und -verbände</t>
  </si>
  <si>
    <t>Verschuldung von Wien</t>
  </si>
  <si>
    <t>Finanzschuld von Wien</t>
  </si>
  <si>
    <t>Finanzschuld der Länder ohne Wien</t>
  </si>
  <si>
    <t xml:space="preserve">      .</t>
  </si>
  <si>
    <t xml:space="preserve">   .</t>
  </si>
  <si>
    <t>Aufwand insgesamt</t>
  </si>
  <si>
    <t xml:space="preserve">   davon Krankenanstaltenbetriebsgesellschaften der Länder</t>
  </si>
  <si>
    <t xml:space="preserve">   davon Landesimmobiliengesellschaften der Länder</t>
  </si>
  <si>
    <t>+ Ausgegliederte Landeseinheiten</t>
  </si>
  <si>
    <t xml:space="preserve"> .</t>
  </si>
  <si>
    <t>+ ÖBFA-Darlehen für Rechtsträger und Länder</t>
  </si>
  <si>
    <t>+ ÖBB–Schulden</t>
  </si>
  <si>
    <t>+ EFSF</t>
  </si>
  <si>
    <t>+ BIG</t>
  </si>
  <si>
    <t>+ Hochschulen</t>
  </si>
  <si>
    <t>+ Bundeskammern</t>
  </si>
  <si>
    <t>+ Sonstige außerbudgetäre Einheiten</t>
  </si>
  <si>
    <t>- Finanzielle zwischenstaatliche Forderungen des Bundes</t>
  </si>
  <si>
    <t>Schuldenstand des Bundessektors</t>
  </si>
  <si>
    <t>Schuldenstand der Landesebene (ohne Wien)</t>
  </si>
  <si>
    <t>Schuldenstand der Sozialversicherungsträger</t>
  </si>
  <si>
    <t>Schuldenstand (Gesamtstaat) in % des BIP</t>
  </si>
  <si>
    <t>+ Landesfonds</t>
  </si>
  <si>
    <t>+ Landeskammern</t>
  </si>
  <si>
    <t>Schuldenstand der Gemeindeebene (einschließlich Wien)</t>
  </si>
  <si>
    <t>Japan</t>
  </si>
  <si>
    <t>Ausgaben, Einnahmen und Abgabenquote des Staates</t>
  </si>
  <si>
    <t>+ Ausgegliederte Gemeindeeinheiten (v. a. Krankenanstalten)</t>
  </si>
  <si>
    <t>1) Gemäß Maastricht (EU-VO Nr. 220/2014).</t>
  </si>
  <si>
    <t>1) Schuldenstand laut Rechnungsabschluss.</t>
  </si>
  <si>
    <t>3) Wien als Land und Gemeinde.</t>
  </si>
  <si>
    <t>Quelle: OeBFA.</t>
  </si>
  <si>
    <t>in Mio EUR</t>
  </si>
  <si>
    <t>EU-27-Aggregat</t>
  </si>
  <si>
    <t>in % des BIP</t>
  </si>
  <si>
    <r>
      <t>Öffentliche Verschuldung</t>
    </r>
    <r>
      <rPr>
        <vertAlign val="superscript"/>
        <sz val="12"/>
        <color indexed="17"/>
        <rFont val="Calibri"/>
        <family val="2"/>
        <scheme val="minor"/>
      </rPr>
      <t xml:space="preserve">1) </t>
    </r>
    <r>
      <rPr>
        <sz val="12"/>
        <color indexed="17"/>
        <rFont val="Calibri"/>
        <family val="2"/>
        <scheme val="minor"/>
      </rPr>
      <t xml:space="preserve">nach Sektoren </t>
    </r>
  </si>
  <si>
    <t>E i n n a h m e n   i n s g e s a m t</t>
  </si>
  <si>
    <t>F i n a n z i e r u n g s s a l d o</t>
  </si>
  <si>
    <t>A u s g a b e n   i n s g e s a m t</t>
  </si>
  <si>
    <r>
      <t>Gezahlte Steuern</t>
    </r>
    <r>
      <rPr>
        <vertAlign val="superscript"/>
        <sz val="10"/>
        <rFont val="Calibri"/>
        <family val="2"/>
        <scheme val="minor"/>
      </rPr>
      <t>2)</t>
    </r>
  </si>
  <si>
    <r>
      <t>Produktionserlöse</t>
    </r>
    <r>
      <rPr>
        <vertAlign val="superscript"/>
        <sz val="10"/>
        <rFont val="Calibri"/>
        <family val="2"/>
        <scheme val="minor"/>
      </rPr>
      <t>8)</t>
    </r>
  </si>
  <si>
    <r>
      <t>1998</t>
    </r>
    <r>
      <rPr>
        <vertAlign val="superscript"/>
        <sz val="10"/>
        <rFont val="Calibri"/>
        <family val="2"/>
        <scheme val="minor"/>
      </rPr>
      <t>3)</t>
    </r>
  </si>
  <si>
    <r>
      <t>Bereinigte Finanzschuld nach Schuldformen</t>
    </r>
    <r>
      <rPr>
        <vertAlign val="superscript"/>
        <sz val="12"/>
        <color indexed="17"/>
        <rFont val="Calibri"/>
        <family val="2"/>
        <scheme val="minor"/>
      </rPr>
      <t>1)</t>
    </r>
    <r>
      <rPr>
        <sz val="12"/>
        <color indexed="17"/>
        <rFont val="Calibri"/>
        <family val="2"/>
        <scheme val="minor"/>
      </rPr>
      <t xml:space="preserve"> (in Mio EUR)</t>
    </r>
  </si>
  <si>
    <t xml:space="preserve">    seit 1993 sowie von Forderungen gegenüber Rechtsträgern seit 1998.</t>
  </si>
  <si>
    <r>
      <t>1998</t>
    </r>
    <r>
      <rPr>
        <vertAlign val="superscript"/>
        <sz val="10"/>
        <rFont val="Calibri"/>
        <family val="2"/>
        <scheme val="minor"/>
      </rPr>
      <t>2)</t>
    </r>
  </si>
  <si>
    <t>S c h u l d e n s t a n d   ( G e s a m t s t a a t)</t>
  </si>
  <si>
    <r>
      <t>Wien</t>
    </r>
    <r>
      <rPr>
        <vertAlign val="superscript"/>
        <sz val="10"/>
        <rFont val="Calibri"/>
        <family val="2"/>
        <scheme val="minor"/>
      </rPr>
      <t>3)</t>
    </r>
  </si>
  <si>
    <r>
      <t xml:space="preserve">Veränderung der Finanzschuld der Gemeinden zum Vorjahr </t>
    </r>
    <r>
      <rPr>
        <sz val="10"/>
        <color indexed="17"/>
        <rFont val="Calibri"/>
        <family val="2"/>
        <scheme val="minor"/>
      </rPr>
      <t>(in %)</t>
    </r>
  </si>
  <si>
    <r>
      <t xml:space="preserve">Pro-Kopf-Verschuldung der Finanzschuld der Gemeinden </t>
    </r>
    <r>
      <rPr>
        <sz val="10"/>
        <color indexed="17"/>
        <rFont val="Calibri"/>
        <family val="2"/>
        <scheme val="minor"/>
      </rPr>
      <t>(in EUR)</t>
    </r>
  </si>
  <si>
    <t>Veränderung der Finanzschuld der Länder zum Vorjahr (in %)</t>
  </si>
  <si>
    <t>Stand der Finanzschuld der Länder (%-Anteile)</t>
  </si>
  <si>
    <t>Pro-Kopf-Verschuldung der Finanzschuld der Länder (in EUR)</t>
  </si>
  <si>
    <r>
      <t>Restlaufzeit der bereinigten Finanzschuld nach Schuldformen</t>
    </r>
    <r>
      <rPr>
        <vertAlign val="superscript"/>
        <sz val="12"/>
        <color indexed="17"/>
        <rFont val="Calibri"/>
        <family val="2"/>
        <scheme val="minor"/>
      </rPr>
      <t>1)</t>
    </r>
    <r>
      <rPr>
        <sz val="12"/>
        <color indexed="17"/>
        <rFont val="Calibri"/>
        <family val="2"/>
        <scheme val="minor"/>
      </rPr>
      <t xml:space="preserve"> (in Jahren)</t>
    </r>
  </si>
  <si>
    <t>Stand der Finanzschuld der Gemeinden (%-Anteile)</t>
  </si>
  <si>
    <t>Öffentlicher Schuldenstand (in % des BIP)</t>
  </si>
  <si>
    <r>
      <t>Öffentliche Verschuldung pro Kopf der Bevölkerung (in EUR)</t>
    </r>
    <r>
      <rPr>
        <vertAlign val="superscript"/>
        <sz val="12"/>
        <color indexed="17"/>
        <rFont val="Calibri"/>
        <family val="2"/>
        <scheme val="minor"/>
      </rPr>
      <t>1)</t>
    </r>
  </si>
  <si>
    <r>
      <t>Staatseinnahmen</t>
    </r>
    <r>
      <rPr>
        <vertAlign val="superscript"/>
        <sz val="10"/>
        <rFont val="Calibri"/>
        <family val="2"/>
        <scheme val="minor"/>
      </rPr>
      <t>1)</t>
    </r>
  </si>
  <si>
    <t xml:space="preserve">     ESVG-Codes: D2+D5+D611+D91-D995) einschließlich EU-Eigenmittel.</t>
  </si>
  <si>
    <t>Titrierte Euroschuld</t>
  </si>
  <si>
    <r>
      <t>Summe Euroschuld</t>
    </r>
    <r>
      <rPr>
        <b/>
        <vertAlign val="superscript"/>
        <sz val="10"/>
        <rFont val="Calibri"/>
        <family val="2"/>
        <scheme val="minor"/>
      </rPr>
      <t>2)</t>
    </r>
  </si>
  <si>
    <t>Bundes-obliga-tionen</t>
  </si>
  <si>
    <t>Finanzschuld (bereinigt) in % des BIP</t>
  </si>
  <si>
    <t>Summe Finanzschuld bereinigt</t>
  </si>
  <si>
    <t>Finanzschuld unbereinigt</t>
  </si>
  <si>
    <t>Eigenbesitz des Bundes</t>
  </si>
  <si>
    <r>
      <t>Fremd-währungs-schuld</t>
    </r>
    <r>
      <rPr>
        <b/>
        <vertAlign val="superscript"/>
        <sz val="10"/>
        <rFont val="Calibri"/>
        <family val="2"/>
        <scheme val="minor"/>
      </rPr>
      <t>3)</t>
    </r>
  </si>
  <si>
    <t>1) Unter Berücksichtigung von Derivaten (Swaps) seit 1989, von im Eigenbesitz befindlichen Bundesschuldkategorien</t>
  </si>
  <si>
    <t>Nicht titrierte Euroschuld</t>
  </si>
  <si>
    <t>A 1: Öffentlicher Budgetsaldo und öffentliche Verschuldung nach Sektoren</t>
  </si>
  <si>
    <r>
      <t>Stand der Finanzschuld der Länder</t>
    </r>
    <r>
      <rPr>
        <vertAlign val="superscript"/>
        <sz val="12"/>
        <color rgb="FF0F7337"/>
        <rFont val="Calibri"/>
        <family val="2"/>
        <scheme val="minor"/>
      </rPr>
      <t>1)</t>
    </r>
    <r>
      <rPr>
        <sz val="12"/>
        <color indexed="17"/>
        <rFont val="Calibri"/>
        <family val="2"/>
        <scheme val="minor"/>
      </rPr>
      <t xml:space="preserve"> (in Mio EUR)</t>
    </r>
  </si>
  <si>
    <r>
      <t>Stand der Finanzschuld der Gemeinden</t>
    </r>
    <r>
      <rPr>
        <vertAlign val="superscript"/>
        <sz val="12"/>
        <color rgb="FF0F7337"/>
        <rFont val="Calibri"/>
        <family val="2"/>
        <scheme val="minor"/>
      </rPr>
      <t>1)</t>
    </r>
    <r>
      <rPr>
        <sz val="12"/>
        <color indexed="17"/>
        <rFont val="Calibri"/>
        <family val="2"/>
        <scheme val="minor"/>
      </rPr>
      <t xml:space="preserve"> (in Mio EUR)</t>
    </r>
  </si>
  <si>
    <t xml:space="preserve">     Devisenmittelkurs des jeweiligen Jahresultimos.</t>
  </si>
  <si>
    <t>3) Nicht auf Euro lautende Finanzschulden (bis Ende 1998 nicht auf Schilling lautende Finanzschulden), bewertet zum</t>
  </si>
  <si>
    <t>1) Darlehensvergaben an Gemeinden.</t>
  </si>
  <si>
    <r>
      <t xml:space="preserve">2) Ohne Unterabschnitt </t>
    </r>
    <r>
      <rPr>
        <sz val="8"/>
        <rFont val="Calibri"/>
        <family val="2"/>
        <scheme val="minor"/>
      </rPr>
      <t>85-86.</t>
    </r>
  </si>
  <si>
    <t>1) Schuldenstand laut Rechnungsabschluss inklusive Unterabschnitte 85-86.</t>
  </si>
  <si>
    <r>
      <t>- Finanzielle zwischenstaatliche Forderungen der Länder</t>
    </r>
    <r>
      <rPr>
        <vertAlign val="superscript"/>
        <sz val="10"/>
        <color theme="1"/>
        <rFont val="Calibri"/>
        <family val="2"/>
        <scheme val="minor"/>
      </rPr>
      <t>1)</t>
    </r>
  </si>
  <si>
    <r>
      <t>Finanzschuld der Gemeinden ohne Wien</t>
    </r>
    <r>
      <rPr>
        <b/>
        <vertAlign val="superscript"/>
        <sz val="10"/>
        <color theme="1"/>
        <rFont val="Calibri"/>
        <family val="2"/>
        <scheme val="minor"/>
      </rPr>
      <t>2)</t>
    </r>
  </si>
  <si>
    <t>Öffentlicher Budgetsaldo nach Sektoren</t>
  </si>
  <si>
    <r>
      <t xml:space="preserve">     Staatsausgaben</t>
    </r>
    <r>
      <rPr>
        <vertAlign val="superscript"/>
        <sz val="10"/>
        <rFont val="Calibri"/>
        <family val="2"/>
        <scheme val="minor"/>
      </rPr>
      <t>1)</t>
    </r>
  </si>
  <si>
    <r>
      <t>Abgabenquote       national</t>
    </r>
    <r>
      <rPr>
        <vertAlign val="superscript"/>
        <sz val="10"/>
        <rFont val="Calibri"/>
        <family val="2"/>
        <scheme val="minor"/>
      </rPr>
      <t xml:space="preserve">2) </t>
    </r>
    <r>
      <rPr>
        <sz val="10"/>
        <rFont val="Calibri"/>
        <family val="2"/>
        <scheme val="minor"/>
      </rPr>
      <t xml:space="preserve">   international</t>
    </r>
    <r>
      <rPr>
        <vertAlign val="superscript"/>
        <sz val="10"/>
        <rFont val="Calibri"/>
        <family val="2"/>
        <scheme val="minor"/>
      </rPr>
      <t>3)</t>
    </r>
  </si>
  <si>
    <t>2) Steuereinnahmen des Staates und tatsächlich gezahlte Sozialversicherungsbeiträge (Pflichtbeiträge);</t>
  </si>
  <si>
    <t xml:space="preserve">3) Nationale Abgabenquote zuzüglich imputierte Sozialversicherungsbeiträge. </t>
  </si>
  <si>
    <t>Struktureller Budgetsaldo</t>
  </si>
  <si>
    <t>laut FISK                   in % des BIP</t>
  </si>
  <si>
    <t>laut EK                   in % des BIP</t>
  </si>
  <si>
    <t>Budget-, Primärsaldo und struktureller Saldo sowie Zinszahlungen des Staates</t>
  </si>
  <si>
    <t>A 2: Budgetsalden, Zinszahlungen, Ausgaben, Einnahmen und Abgabenquote des Staates</t>
  </si>
  <si>
    <t>+ Verbindlichkeiten aus EURO-Scheidemünzen</t>
  </si>
  <si>
    <t>Zinsaufwand</t>
  </si>
  <si>
    <t>Tilgungsaufwand</t>
  </si>
  <si>
    <r>
      <t>Zins-, Tilgungs- und sonstiger Aufwand</t>
    </r>
    <r>
      <rPr>
        <vertAlign val="superscript"/>
        <sz val="12"/>
        <color rgb="FF0F7337"/>
        <rFont val="Calibri"/>
        <family val="2"/>
        <scheme val="minor"/>
      </rPr>
      <t>1)</t>
    </r>
  </si>
  <si>
    <r>
      <t>Sonst. Aufwand</t>
    </r>
    <r>
      <rPr>
        <vertAlign val="superscript"/>
        <sz val="10"/>
        <rFont val="Calibri"/>
        <family val="2"/>
        <scheme val="minor"/>
      </rPr>
      <t>2)</t>
    </r>
  </si>
  <si>
    <t>2) Nettobelastung aus den sonstigen Ausgaben (Provisionen, Emissionskosten) und sonstigen Einnahmen (Emissionsgewinne, Leihentgelte).</t>
  </si>
  <si>
    <t>1) Unter Berücksichtigung von Derivaten (Swaps) seit 1989 sowie von Forderungen gegenüber Rechtsträgern seit 1998. Inklusive im</t>
  </si>
  <si>
    <t xml:space="preserve">     Eigenbesitz befindlicher Bundesschuldkategorien. Seit 2013 gemäß Finanzierungsrechnung.</t>
  </si>
  <si>
    <t>1) Unter Berücksichtigung von Derivaten (Swaps), von im Eigenbesitz befindlichen Bundesschuldkategorien sowie von Forderungen gegenüber Rechtsträgern.</t>
  </si>
  <si>
    <t>3) Nicht auf Euro lautende Finanzschulden, bewertet zum Devisenmittelkurs des jeweiligen Jahresultimos.</t>
  </si>
  <si>
    <t>23.100</t>
  </si>
  <si>
    <r>
      <t>+ Außerbudgetäre Einheiten</t>
    </r>
    <r>
      <rPr>
        <vertAlign val="superscript"/>
        <sz val="10"/>
        <color theme="1"/>
        <rFont val="Calibri"/>
        <family val="2"/>
        <scheme val="minor"/>
      </rPr>
      <t>3)</t>
    </r>
  </si>
  <si>
    <r>
      <t>+/- Sonstiges</t>
    </r>
    <r>
      <rPr>
        <vertAlign val="superscript"/>
        <sz val="10"/>
        <color theme="1"/>
        <rFont val="Calibri"/>
        <family val="2"/>
        <scheme val="minor"/>
      </rPr>
      <t>4)</t>
    </r>
  </si>
  <si>
    <r>
      <t>- Finanzielle zwischenstaatliche Forderungen der Gemeinden</t>
    </r>
    <r>
      <rPr>
        <vertAlign val="superscript"/>
        <sz val="10"/>
        <color theme="1"/>
        <rFont val="Calibri"/>
        <family val="2"/>
        <scheme val="minor"/>
      </rPr>
      <t>5)</t>
    </r>
  </si>
  <si>
    <t>5) Darlehensvergaben an andere Subsektoren (inklusive Anteil von Wien).</t>
  </si>
  <si>
    <t>6) Inklusive Anteil von Wien.</t>
  </si>
  <si>
    <r>
      <t>- Intrasubsektorale Konsolidierung</t>
    </r>
    <r>
      <rPr>
        <vertAlign val="superscript"/>
        <sz val="10"/>
        <color theme="1"/>
        <rFont val="Calibri"/>
        <family val="2"/>
        <scheme val="minor"/>
      </rPr>
      <t>6)</t>
    </r>
  </si>
  <si>
    <t>24.200</t>
  </si>
  <si>
    <t>Euro-20-Aggregat</t>
  </si>
  <si>
    <t xml:space="preserve">       .</t>
  </si>
  <si>
    <t>Quellen: OeBFA, BMF.</t>
  </si>
  <si>
    <t>Quellen: Statistik Austria und eigene Berechnungen.</t>
  </si>
  <si>
    <t>24.500</t>
  </si>
  <si>
    <t>24.600</t>
  </si>
  <si>
    <t>25.200</t>
  </si>
  <si>
    <t>Quellen: Europäische Kommission (November 2025); Schweiz: nationale Daten (September 2025).</t>
  </si>
  <si>
    <t>2) Vorläufige Daten (Stand: Ende November 2025).</t>
  </si>
  <si>
    <t>2) Vorläufige Daten (Stand: Anfang November 2025).</t>
  </si>
  <si>
    <r>
      <t>2024</t>
    </r>
    <r>
      <rPr>
        <vertAlign val="superscript"/>
        <sz val="10"/>
        <rFont val="Calibri"/>
        <family val="2"/>
        <scheme val="minor"/>
      </rPr>
      <t>2)</t>
    </r>
  </si>
  <si>
    <t>A 3: Struktur der Staatsausgaben und Staatseinnahmen nach Teilsektoren 2023</t>
  </si>
  <si>
    <t>Quelle: Statistik Austria (September 2025).</t>
  </si>
  <si>
    <t>Quellen: Statistik Austria, WIFO (BIP) und FISK-Herbstprognose (2025 bis 2029).</t>
  </si>
  <si>
    <t>Quellen: Statistik Austria, WIFO (BIP), FISK-Herbstprognose 2025 bis 2029 und EU-Kommission (Herbstprognose 2025 bis 2027).</t>
  </si>
  <si>
    <r>
      <t>Monetäre Sozialleistungen</t>
    </r>
    <r>
      <rPr>
        <vertAlign val="superscript"/>
        <sz val="10"/>
        <rFont val="Calibri"/>
        <family val="2"/>
        <scheme val="minor"/>
      </rPr>
      <t>3)</t>
    </r>
  </si>
  <si>
    <t>10) Sonstige laufende Transfers (D7) und Vermögenstransfers (D9) ohne intergovernmentale Transfers.</t>
  </si>
  <si>
    <t xml:space="preserve"> 1) Gemäß ESVG 2010.</t>
  </si>
  <si>
    <t xml:space="preserve"> 2) Produktions- und Importabgaben (D2) und Einkommen- und Vermögensteuern (D5).</t>
  </si>
  <si>
    <t xml:space="preserve"> 4) Ohne Transfers zwischen den öffentlichen Rechtsträgern (intergovernmentale Transfers).</t>
  </si>
  <si>
    <t xml:space="preserve"> 5) Von Marktproduzenten erbrachte soziale Sachleistungen. Die übrigen sozialen Sachleistungen sind in P2 (Vorleistungen) enthalten.</t>
  </si>
  <si>
    <t xml:space="preserve"> 6) Zinsaufwand für die Staatsschuld ohne Berücksichtigung von derivativen Geschäften (Swaps).</t>
  </si>
  <si>
    <t xml:space="preserve"> 7) Erwerb minus Verkauf von Liegenschaften.</t>
  </si>
  <si>
    <t xml:space="preserve"> 8) Unterstellter Pensionsbeitrag des Staates für die Beamtinnen und Beamten.</t>
  </si>
  <si>
    <t xml:space="preserve"> 9) Marktproduktion (P11), Produktion für die Eigenverwendung (P12) und Zahlungen für sonstige Nichtmarktproduktion (P131).</t>
  </si>
  <si>
    <r>
      <t>Sonstige laufende Transfers</t>
    </r>
    <r>
      <rPr>
        <vertAlign val="superscript"/>
        <sz val="10"/>
        <rFont val="Calibri"/>
        <family val="2"/>
        <scheme val="minor"/>
      </rPr>
      <t>4)</t>
    </r>
  </si>
  <si>
    <r>
      <t>Soziale Sachleistungen</t>
    </r>
    <r>
      <rPr>
        <vertAlign val="superscript"/>
        <sz val="10"/>
        <rFont val="Calibri"/>
        <family val="2"/>
        <scheme val="minor"/>
      </rPr>
      <t>5)</t>
    </r>
  </si>
  <si>
    <r>
      <t>Vermögenstransfers</t>
    </r>
    <r>
      <rPr>
        <vertAlign val="superscript"/>
        <sz val="10"/>
        <rFont val="Calibri"/>
        <family val="2"/>
        <scheme val="minor"/>
      </rPr>
      <t>4)</t>
    </r>
  </si>
  <si>
    <r>
      <t>Zinsen für die Staatsschuld</t>
    </r>
    <r>
      <rPr>
        <vertAlign val="superscript"/>
        <sz val="10"/>
        <rFont val="Calibri"/>
        <family val="2"/>
        <scheme val="minor"/>
      </rPr>
      <t>6)</t>
    </r>
  </si>
  <si>
    <r>
      <t>Nettozugang an nichtproduzierten Vermögensgütern</t>
    </r>
    <r>
      <rPr>
        <vertAlign val="superscript"/>
        <sz val="10"/>
        <rFont val="Calibri"/>
        <family val="2"/>
        <scheme val="minor"/>
      </rPr>
      <t>7)</t>
    </r>
  </si>
  <si>
    <r>
      <t>Unterstellte Sozialbeiträge</t>
    </r>
    <r>
      <rPr>
        <vertAlign val="superscript"/>
        <sz val="10"/>
        <rFont val="Calibri"/>
        <family val="2"/>
        <scheme val="minor"/>
      </rPr>
      <t>8)</t>
    </r>
  </si>
  <si>
    <r>
      <t>Transfers</t>
    </r>
    <r>
      <rPr>
        <vertAlign val="superscript"/>
        <sz val="10"/>
        <rFont val="Calibri"/>
        <family val="2"/>
        <scheme val="minor"/>
      </rPr>
      <t>4) 10)</t>
    </r>
  </si>
  <si>
    <r>
      <t>Produktionserlöse</t>
    </r>
    <r>
      <rPr>
        <vertAlign val="superscript"/>
        <sz val="10"/>
        <rFont val="Calibri"/>
        <family val="2"/>
        <scheme val="minor"/>
      </rPr>
      <t>9)</t>
    </r>
  </si>
  <si>
    <t xml:space="preserve"> 3) Inklusive Zunahme betrieblicher Versorgungsansprüche (Bundesebene).</t>
  </si>
  <si>
    <t>A 3: Struktur der Staatsausgaben und Staatseinnahmen nach Teilsektoren 2024</t>
  </si>
  <si>
    <r>
      <t>Staatsausgaben und Staatseinnahmen 2023 (unkonsolidiert)</t>
    </r>
    <r>
      <rPr>
        <vertAlign val="superscript"/>
        <sz val="12"/>
        <color rgb="FF0F7337"/>
        <rFont val="Calibri"/>
        <family val="2"/>
        <scheme val="minor"/>
      </rPr>
      <t>1)</t>
    </r>
  </si>
  <si>
    <r>
      <t>Staatsausgaben und Staatseinnahmen 2024 (unkonsolidiert)</t>
    </r>
    <r>
      <rPr>
        <vertAlign val="superscript"/>
        <sz val="12"/>
        <color rgb="FF0F7337"/>
        <rFont val="Calibri"/>
        <family val="2"/>
        <scheme val="minor"/>
      </rPr>
      <t>1)</t>
    </r>
  </si>
  <si>
    <r>
      <t>Bereinigte Finanzschuld nach Schuldformen (Summen)</t>
    </r>
    <r>
      <rPr>
        <vertAlign val="superscript"/>
        <sz val="12"/>
        <color indexed="17"/>
        <rFont val="Calibri"/>
        <family val="2"/>
        <scheme val="minor"/>
      </rPr>
      <t>1)</t>
    </r>
    <r>
      <rPr>
        <sz val="12"/>
        <color indexed="17"/>
        <rFont val="Calibri"/>
        <family val="2"/>
        <scheme val="minor"/>
      </rPr>
      <t xml:space="preserve"> (in Mio EUR)</t>
    </r>
  </si>
  <si>
    <t>+ Schulden aus Bankenpaket</t>
  </si>
  <si>
    <t>3) u.a. Wiener Gesundheitsverbund und Wiener Linien GmbH &amp; Co KG.</t>
  </si>
  <si>
    <t>4)  Finanzschulden aus Finanzierungsleasing.</t>
  </si>
  <si>
    <t>24.100</t>
  </si>
  <si>
    <t>22.700</t>
  </si>
  <si>
    <t>24.800</t>
  </si>
  <si>
    <t xml:space="preserve">A 4:  STRUKTUR DER FINANZSCHULD DES BUNDES </t>
  </si>
  <si>
    <t>A 4: STRUKTUR DER FINANZSCHULD DES BUNDES (Fortsetzung)</t>
  </si>
  <si>
    <t>A 5:  RESTLAUFZEIT DER FINANZSCHULD DES BUNDES</t>
  </si>
  <si>
    <t>A 6:  AUFWAND FÜR DIE FINANZSCHULD DES BUNDES</t>
  </si>
  <si>
    <t>A 7:  ABLEITUNG DER ÖFFENTLICHEN VERSCHULDUNG</t>
  </si>
  <si>
    <t>A 8: FINANZSCHULD DER LÄNDER</t>
  </si>
  <si>
    <t>A 9: FINANZSCHULD DER GEMEINDEN</t>
  </si>
  <si>
    <t>1)  Die Verschuldungsdaten wurden zu Devisenmittelkursen der jeweil. Jahresultimos in EUR umgerechnet und auf 100 Euro gerundet.</t>
  </si>
  <si>
    <t>A 10:  ÖFFENTLICHER SCHULDENSTAND IM INTERNATIONALEN VERGLEICH</t>
  </si>
  <si>
    <t>A 11: ÖFFENTLICHE VERSCHULDUNG PRO KOPF IM INTERNATIONALEN VERGLEICH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</si>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</sst>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5">
    <numFmt numFmtId="164" formatCode="_(* #,##0_);_(* \(#,##0\);_(* &quot;-&quot;_);_(@_)"/>
    <numFmt numFmtId="165" formatCode="_(* #,##0.00_);_(* \(#,##0.00\);_(* &quot;-&quot;??_);_(@_)"/>
    <numFmt numFmtId="166" formatCode="_-* #,##0.00\ _€_-;\-* #,##0.00\ _€_-;_-* &quot;-&quot;??\ _€_-;_-@_-"/>
    <numFmt numFmtId="167" formatCode="#,##0.0"/>
    <numFmt numFmtId="168" formatCode="0.0"/>
    <numFmt numFmtId="169" formatCode="#,##0\ \ "/>
    <numFmt numFmtId="170" formatCode="#,##0.0_);\(#,##0.0\)"/>
    <numFmt numFmtId="171" formatCode="0.0_)"/>
    <numFmt numFmtId="172" formatCode="#,##0\ \ \ "/>
    <numFmt numFmtId="173" formatCode="#,##0.0\ \ "/>
    <numFmt numFmtId="174" formatCode="#,##0.0\ \ \ "/>
    <numFmt numFmtId="175" formatCode="#,##0\ "/>
    <numFmt numFmtId="176" formatCode="#,##0\ \ \ \ "/>
    <numFmt numFmtId="177" formatCode="#,##0.0\ \ \ \ "/>
    <numFmt numFmtId="178" formatCode="#,##0.0\ \ \ \ \ \ \ "/>
    <numFmt numFmtId="179" formatCode="0.0\ \ \ "/>
    <numFmt numFmtId="180" formatCode="0.0\ \ \ \ \ \ "/>
    <numFmt numFmtId="181" formatCode="#,##0\ \ \ \ \ "/>
    <numFmt numFmtId="182" formatCode="0.0\ \ \ \ "/>
    <numFmt numFmtId="183" formatCode="#,##0\ \ \ \ \ \ \ "/>
    <numFmt numFmtId="184" formatCode="#,##0.0\ "/>
    <numFmt numFmtId="185" formatCode="#,##0.0\ \ \ \ \ \ "/>
    <numFmt numFmtId="186" formatCode="0.0\ \ \ \ \ \ \ "/>
    <numFmt numFmtId="187" formatCode="_ * #,##0.00_ ;_ * \-#,##0.00_ ;_ * &quot;-&quot;??_ ;_ @_ "/>
    <numFmt numFmtId="188" formatCode="#,##0.00\ [$€];[Red]\-#,##0.00\ [$€]"/>
    <numFmt numFmtId="189" formatCode="\(#,##0\)"/>
    <numFmt numFmtId="190" formatCode="\+0.0;\-0.0"/>
    <numFmt numFmtId="191" formatCode="@\ *."/>
    <numFmt numFmtId="192" formatCode="\ \ \ \ \ \ \ \ \ \ @\ *."/>
    <numFmt numFmtId="193" formatCode="\ \ \ \ \ \ \ \ \ \ \ \ @\ *."/>
    <numFmt numFmtId="194" formatCode="\ \ \ \ \ \ \ \ \ \ \ \ @"/>
    <numFmt numFmtId="195" formatCode="\ \ \ \ \ \ \ \ \ \ \ \ \ @\ *."/>
    <numFmt numFmtId="196" formatCode="\ @\ *."/>
    <numFmt numFmtId="197" formatCode="\ @"/>
    <numFmt numFmtId="198" formatCode="\ \ @\ *."/>
    <numFmt numFmtId="199" formatCode="\ \ @"/>
    <numFmt numFmtId="200" formatCode="\ \ \ @\ *."/>
    <numFmt numFmtId="201" formatCode="\ \ \ @"/>
    <numFmt numFmtId="202" formatCode="\ \ \ \ @\ *."/>
    <numFmt numFmtId="203" formatCode="\ \ \ \ @"/>
    <numFmt numFmtId="204" formatCode="\ \ \ \ \ \ @\ *."/>
    <numFmt numFmtId="205" formatCode="\ \ \ \ \ \ @"/>
    <numFmt numFmtId="206" formatCode="\ \ \ \ \ \ \ @\ *."/>
    <numFmt numFmtId="207" formatCode="\ \ \ \ \ \ \ \ \ @\ *."/>
    <numFmt numFmtId="208" formatCode="\ \ \ \ \ \ \ \ \ @"/>
    <numFmt numFmtId="209" formatCode="#,##0.0_)"/>
    <numFmt numFmtId="210" formatCode="#,##0.0_)&quot;*&quot;"/>
    <numFmt numFmtId="211" formatCode="\(#,##0.0\)_ ;\(\-#,##0.0\)_ ;@\ "/>
    <numFmt numFmtId="212" formatCode="&quot;(x)&quot;;&quot;(x)&quot;"/>
    <numFmt numFmtId="213" formatCode="##0\ &quot;bps&quot;"/>
    <numFmt numFmtId="214" formatCode="&quot;$&quot;#,##0.00_);[Red]\(&quot;$&quot;#,##0.00\)"/>
    <numFmt numFmtId="215" formatCode="_(&quot;$&quot;* #,##0_);_(&quot;$&quot;* \(#,##0\);_(&quot;$&quot;* &quot;-&quot;_);_(@_)"/>
    <numFmt numFmtId="216" formatCode="_-&quot;€&quot;* #,##0.00_-;\-&quot;€&quot;* #,##0.00_-;_-&quot;€&quot;* &quot;-&quot;??_-;_-@_-"/>
    <numFmt numFmtId="217" formatCode="_-&quot;$&quot;* #,##0.00_-;\-&quot;$&quot;* #,##0.00_-;_-&quot;$&quot;* &quot;-&quot;??_-;_-@_-"/>
    <numFmt numFmtId="218" formatCode="_(&quot;$&quot;* #,##0.00_);_(&quot;$&quot;* \(#,##0.00\);_(&quot;$&quot;* &quot;-&quot;??_);_(@_)"/>
    <numFmt numFmtId="219" formatCode="&quot;$&quot;#,##0\ ;\(&quot;$&quot;#,##0\)"/>
    <numFmt numFmtId="220" formatCode="&quot;€&quot;#,##0\ ;\(&quot;€&quot;#,##0\)"/>
    <numFmt numFmtId="221" formatCode="#,##0.000"/>
    <numFmt numFmtId="222" formatCode="#,##0;&quot;– &quot;#,##0"/>
    <numFmt numFmtId="223" formatCode="dd\.\ mmm"/>
    <numFmt numFmtId="224" formatCode="0.0000000"/>
    <numFmt numFmtId="225" formatCode="#,##0;[Red]\-\ #,##0"/>
    <numFmt numFmtId="226" formatCode="&quot;+ &quot;#,##0.0;&quot;– &quot;#,##0.0;&quot;± &quot;0.0"/>
    <numFmt numFmtId="227" formatCode="#,##0.0;&quot;– &quot;#,##0.0"/>
    <numFmt numFmtId="228" formatCode="#,##0.00;[Red]\-\ #,##0.00"/>
    <numFmt numFmtId="229" formatCode="_-* #,##0.00\ _D_M_-;\-* #,##0.00\ _D_M_-;_-* &quot;-&quot;??\ _D_M_-;_-@_-"/>
    <numFmt numFmtId="230" formatCode="_-[$€-2]\ * #,##0.00_-;\-[$€-2]\ * #,##0.00_-;_-[$€-2]\ * &quot;-&quot;??_-"/>
    <numFmt numFmtId="231" formatCode="_-[$€]\ * #,##0.00_-;\-[$€]\ * #,##0.00_-;_-[$€]\ * &quot;-&quot;??_-;_-@_-"/>
    <numFmt numFmtId="232" formatCode="_-* #,##0.00\ [$€]_-;\-* #,##0.00\ [$€]_-;_-* &quot;-&quot;??\ [$€]_-;_-@_-"/>
    <numFmt numFmtId="233" formatCode="[$€]#,##0.00_);[Red]\([$€]#,##0.00\)"/>
    <numFmt numFmtId="234" formatCode="_-* #,##0.00\ [$€-1]_-;\-* #,##0.00\ [$€-1]_-;_-* &quot;-&quot;??\ [$€-1]_-"/>
    <numFmt numFmtId="235" formatCode="#,##0.00_);[Red]\(#,##0.00\);\-_)"/>
    <numFmt numFmtId="236" formatCode="#,##0.0,\ "/>
    <numFmt numFmtId="237" formatCode="0.0%"/>
    <numFmt numFmtId="238" formatCode="#,##0.00_);\(#,##0.00\)"/>
    <numFmt numFmtId="239" formatCode="\+#,##0;\-#,##0"/>
    <numFmt numFmtId="240" formatCode="_-* #,##0.00\ _F_-;\-* #,##0.00\ _F_-;_-* &quot;-&quot;??\ _F_-;_-@_-"/>
    <numFmt numFmtId="241" formatCode="#,##0,,"/>
    <numFmt numFmtId="242" formatCode="_-&quot;£&quot;* #,##0_-;\-&quot;£&quot;* #,##0_-;_-&quot;£&quot;* &quot;-&quot;_-;_-@_-"/>
    <numFmt numFmtId="243" formatCode="_-&quot;£&quot;* #,##0.00_-;\-&quot;£&quot;* #,##0.00_-;_-&quot;£&quot;* &quot;-&quot;??_-;_-@_-"/>
    <numFmt numFmtId="244" formatCode="_(* #,##0.00_);\(* #,##0.00\);_(* &quot;-&quot;??_);_-@_-"/>
    <numFmt numFmtId="245" formatCode="_(* #,##0_);\(* #,##0\);_(* &quot;-&quot;??_);_-@_-"/>
    <numFmt numFmtId="246" formatCode="0.00_)"/>
    <numFmt numFmtId="247" formatCode="#0.00"/>
    <numFmt numFmtId="248" formatCode="0.000"/>
    <numFmt numFmtId="249" formatCode="#0.0000"/>
    <numFmt numFmtId="250" formatCode="#,##0.0_i"/>
    <numFmt numFmtId="251" formatCode="0.000%"/>
    <numFmt numFmtId="252" formatCode="0.0000000%"/>
    <numFmt numFmtId="253" formatCode="0.00\ %"/>
    <numFmt numFmtId="254" formatCode="\(\x\);\(\x\)"/>
    <numFmt numFmtId="255" formatCode="#,##0_ ;[Red]\-#,##0\ "/>
    <numFmt numFmtId="256" formatCode="#,##0;\–#,##0;\±0"/>
    <numFmt numFmtId="257" formatCode="#,##0.0;\–#,##0.0;\±0.0"/>
    <numFmt numFmtId="258" formatCode="#,##0.00;\–#,##0.00;\±0.00"/>
    <numFmt numFmtId="259" formatCode="#,##0,"/>
    <numFmt numFmtId="260" formatCode="_-&quot;L.&quot;\ * #,##0_-;\-&quot;L.&quot;\ * #,##0_-;_-&quot;L.&quot;\ * &quot;-&quot;_-;_-@_-"/>
    <numFmt numFmtId="261" formatCode="_-* #,##0.00\ &quot;Pta&quot;_-;\-* #,##0.00\ &quot;Pta&quot;_-;_-* &quot;-&quot;??\ &quot;Pta&quot;_-;_-@_-"/>
    <numFmt numFmtId="262" formatCode="&quot;fl&quot;\ #,##0_-;&quot;fl&quot;\ #,##0\-"/>
    <numFmt numFmtId="263" formatCode="#,##0.0\ \ \ ;\–#,##0.0\ \ \ ;\±0.0\ \ \ "/>
    <numFmt numFmtId="264" formatCode="#,##0.0\ \ \ \ ;\–#,##0.0\ \ \ \ ;\±0.0\ \ \ \ "/>
    <numFmt numFmtId="265" formatCode="#,##0.0\ \ \ \ \ ;\–#,##0.0\ \ \ \ \ ;\±0.0\ \ \ \ \ "/>
    <numFmt numFmtId="266" formatCode="#,##0.0\ \ \ \ \ \ ;\–#,##0.0\ \ \ \ \ \ ;\±0.0\ \ \ \ \ \ "/>
    <numFmt numFmtId="267" formatCode="#,##0.0\ \ \ \ \ "/>
    <numFmt numFmtId="268" formatCode="###0\ \ \ \ \ "/>
  </numFmts>
  <fonts count="21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8"/>
      <name val="Arial"/>
      <family val="2"/>
    </font>
    <font>
      <i/>
      <sz val="8"/>
      <name val="Arial"/>
      <family val="2"/>
    </font>
    <font>
      <sz val="12"/>
      <name val="Arial Black"/>
      <family val="2"/>
    </font>
    <font>
      <sz val="11"/>
      <name val="Arial Black"/>
      <family val="2"/>
    </font>
    <font>
      <sz val="14"/>
      <name val="Arial Black"/>
      <family val="2"/>
    </font>
    <font>
      <sz val="11"/>
      <color indexed="17"/>
      <name val="Arial"/>
      <family val="2"/>
    </font>
    <font>
      <sz val="11"/>
      <name val="Arial"/>
      <family val="2"/>
    </font>
    <font>
      <sz val="10"/>
      <name val="Helv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vertAlign val="superscript"/>
      <sz val="10"/>
      <name val="Arial"/>
      <family val="2"/>
    </font>
    <font>
      <sz val="7"/>
      <name val="Letter Gothic CE"/>
      <family val="3"/>
      <charset val="238"/>
    </font>
    <font>
      <sz val="11"/>
      <color indexed="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color theme="1"/>
      <name val="Century Gothic"/>
      <family val="2"/>
    </font>
    <font>
      <sz val="7"/>
      <name val="Arial"/>
      <family val="2"/>
    </font>
    <font>
      <sz val="11"/>
      <color indexed="9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theme="0"/>
      <name val="Arial"/>
      <family val="2"/>
    </font>
    <font>
      <sz val="10"/>
      <color theme="0"/>
      <name val="Century Gothic"/>
      <family val="2"/>
    </font>
    <font>
      <b/>
      <sz val="9"/>
      <color indexed="9"/>
      <name val="Verdana"/>
      <family val="2"/>
    </font>
    <font>
      <sz val="9"/>
      <color indexed="8"/>
      <name val="Verdana"/>
      <family val="2"/>
    </font>
    <font>
      <sz val="9"/>
      <color indexed="12"/>
      <name val="Verdana"/>
      <family val="2"/>
    </font>
    <font>
      <sz val="9"/>
      <color indexed="22"/>
      <name val="Verdana"/>
      <family val="2"/>
    </font>
    <font>
      <b/>
      <sz val="11"/>
      <color rgb="FF3F3F3F"/>
      <name val="Arial"/>
      <family val="2"/>
    </font>
    <font>
      <b/>
      <sz val="10"/>
      <color rgb="FF3F3F3F"/>
      <name val="Century Gothic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rgb="FFFA7D00"/>
      <name val="Arial"/>
      <family val="2"/>
    </font>
    <font>
      <b/>
      <sz val="10"/>
      <color rgb="FFFA7D00"/>
      <name val="Century Gothic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0"/>
      <name val="Times New Roman"/>
      <family val="1"/>
    </font>
    <font>
      <sz val="11"/>
      <name val="Times New Roman"/>
      <family val="1"/>
    </font>
    <font>
      <b/>
      <i/>
      <sz val="10"/>
      <name val="Arial"/>
      <family val="2"/>
    </font>
    <font>
      <sz val="8"/>
      <name val="Tms Rmn"/>
    </font>
    <font>
      <sz val="9"/>
      <color theme="1"/>
      <name val="Tahoma"/>
      <family val="2"/>
    </font>
    <font>
      <sz val="8"/>
      <name val="Helv"/>
    </font>
    <font>
      <b/>
      <sz val="8"/>
      <name val="Helv"/>
    </font>
    <font>
      <i/>
      <sz val="8"/>
      <name val="Helv"/>
    </font>
    <font>
      <sz val="9"/>
      <name val="Tms Rmn"/>
    </font>
    <font>
      <b/>
      <u/>
      <sz val="10"/>
      <name val="Arial"/>
      <family val="2"/>
    </font>
    <font>
      <u/>
      <sz val="10"/>
      <name val="Arial"/>
      <family val="2"/>
    </font>
    <font>
      <i/>
      <sz val="10"/>
      <name val="Times New Roman"/>
      <family val="1"/>
    </font>
    <font>
      <sz val="11"/>
      <color rgb="FF3F3F76"/>
      <name val="Arial"/>
      <family val="2"/>
    </font>
    <font>
      <sz val="10"/>
      <color rgb="FF3F3F76"/>
      <name val="Century Gothic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  <charset val="238"/>
    </font>
    <font>
      <b/>
      <sz val="11"/>
      <color theme="1"/>
      <name val="Arial"/>
      <family val="2"/>
    </font>
    <font>
      <b/>
      <sz val="10"/>
      <color theme="1"/>
      <name val="Century Gothic"/>
      <family val="2"/>
    </font>
    <font>
      <i/>
      <sz val="11"/>
      <color rgb="FF7F7F7F"/>
      <name val="Arial"/>
      <family val="2"/>
    </font>
    <font>
      <i/>
      <sz val="10"/>
      <color rgb="FF7F7F7F"/>
      <name val="Century Gothic"/>
      <family val="2"/>
    </font>
    <font>
      <sz val="12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2"/>
      <color indexed="8"/>
      <name val="Times New Roman"/>
      <family val="1"/>
    </font>
    <font>
      <sz val="11"/>
      <color indexed="10"/>
      <name val="Calibri"/>
      <family val="2"/>
      <charset val="238"/>
    </font>
    <font>
      <u/>
      <sz val="8"/>
      <color indexed="36"/>
      <name val="Courier"/>
      <family val="3"/>
    </font>
    <font>
      <b/>
      <sz val="9"/>
      <color indexed="8"/>
      <name val="Verdana"/>
      <family val="2"/>
    </font>
    <font>
      <sz val="8"/>
      <name val="Times New Roman"/>
      <family val="1"/>
    </font>
    <font>
      <sz val="11"/>
      <color indexed="17"/>
      <name val="Calibri"/>
      <family val="2"/>
    </font>
    <font>
      <sz val="11"/>
      <color rgb="FF006100"/>
      <name val="Arial"/>
      <family val="2"/>
    </font>
    <font>
      <sz val="10"/>
      <color rgb="FF006100"/>
      <name val="Century Gothic"/>
      <family val="2"/>
    </font>
    <font>
      <i/>
      <sz val="11"/>
      <name val="Century Gothic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0"/>
      <color rgb="FF0070C0"/>
      <name val="Arial"/>
      <family val="2"/>
    </font>
    <font>
      <sz val="11"/>
      <color indexed="52"/>
      <name val="Calibri"/>
      <family val="2"/>
      <charset val="238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0"/>
      <name val="GillAlternateOne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0"/>
      <name val="Times New Roman"/>
      <family val="1"/>
    </font>
    <font>
      <u/>
      <sz val="8"/>
      <color indexed="12"/>
      <name val="Courier"/>
      <family val="3"/>
    </font>
    <font>
      <i/>
      <sz val="10"/>
      <name val="Futura Lt BT"/>
      <family val="2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rgb="FF9C6500"/>
      <name val="Arial"/>
      <family val="2"/>
    </font>
    <font>
      <sz val="10"/>
      <color rgb="FF9C6500"/>
      <name val="Century Gothic"/>
      <family val="2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9"/>
      <name val="Arial"/>
      <family val="2"/>
    </font>
    <font>
      <b/>
      <i/>
      <sz val="16"/>
      <name val="Helv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sz val="11"/>
      <name val="Book Antiqua"/>
      <family val="1"/>
    </font>
    <font>
      <i/>
      <sz val="7"/>
      <name val="Arial"/>
      <family val="2"/>
    </font>
    <font>
      <sz val="8"/>
      <name val="Century Gothic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11"/>
      <color rgb="FF9C0006"/>
      <name val="Arial"/>
      <family val="2"/>
    </font>
    <font>
      <sz val="10"/>
      <color rgb="FF9C0006"/>
      <name val="Century Gothic"/>
      <family val="2"/>
    </font>
    <font>
      <sz val="10"/>
      <color rgb="FF9C0006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i/>
      <sz val="10"/>
      <name val="Arial"/>
      <family val="2"/>
    </font>
    <font>
      <sz val="10"/>
      <name val="Century Gothic"/>
      <family val="2"/>
    </font>
    <font>
      <sz val="9"/>
      <name val="Times New Roman"/>
      <family val="1"/>
    </font>
    <font>
      <sz val="9"/>
      <name val="Century Gothic"/>
      <family val="2"/>
    </font>
    <font>
      <sz val="10"/>
      <name val="Futura Md BT"/>
      <family val="2"/>
    </font>
    <font>
      <b/>
      <sz val="11"/>
      <color theme="1"/>
      <name val="Palatino Linotype"/>
      <family val="1"/>
    </font>
    <font>
      <sz val="10"/>
      <color rgb="FF006100"/>
      <name val="Times New Roman"/>
      <family val="2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i/>
      <sz val="8"/>
      <name val="Times New Roman"/>
      <family val="1"/>
    </font>
    <font>
      <b/>
      <sz val="8"/>
      <name val="Tms Rmn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entury Gothic"/>
      <family val="2"/>
    </font>
    <font>
      <i/>
      <sz val="12"/>
      <name val="Century Gothic"/>
      <family val="2"/>
    </font>
    <font>
      <b/>
      <sz val="13"/>
      <color theme="3"/>
      <name val="Arial"/>
      <family val="2"/>
    </font>
    <font>
      <b/>
      <sz val="13"/>
      <color theme="3"/>
      <name val="Century Gothic"/>
      <family val="2"/>
    </font>
    <font>
      <b/>
      <sz val="11"/>
      <color theme="3"/>
      <name val="Arial"/>
      <family val="2"/>
    </font>
    <font>
      <b/>
      <sz val="11"/>
      <color theme="3"/>
      <name val="Century Gothic"/>
      <family val="2"/>
    </font>
    <font>
      <i/>
      <sz val="12"/>
      <name val="Futura Lt BT"/>
      <family val="2"/>
    </font>
    <font>
      <i/>
      <u/>
      <sz val="10"/>
      <name val="Futura Lt BT"/>
      <family val="2"/>
    </font>
    <font>
      <sz val="11"/>
      <color rgb="FFFA7D00"/>
      <name val="Arial"/>
      <family val="2"/>
    </font>
    <font>
      <sz val="10"/>
      <color rgb="FFFA7D00"/>
      <name val="Century Gothic"/>
      <family val="2"/>
    </font>
    <font>
      <sz val="11"/>
      <color rgb="FFFF0000"/>
      <name val="Arial"/>
      <family val="2"/>
    </font>
    <font>
      <sz val="10"/>
      <color rgb="FFFF0000"/>
      <name val="Century Gothic"/>
      <family val="2"/>
    </font>
    <font>
      <sz val="11"/>
      <color indexed="10"/>
      <name val="Arial"/>
      <family val="2"/>
    </font>
    <font>
      <b/>
      <sz val="18"/>
      <color indexed="24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Century Gothic"/>
      <family val="2"/>
    </font>
    <font>
      <sz val="11"/>
      <name val="Calibri"/>
      <family val="2"/>
      <scheme val="minor"/>
    </font>
    <font>
      <b/>
      <sz val="14"/>
      <color indexed="17"/>
      <name val="Calibri"/>
      <family val="2"/>
      <scheme val="minor"/>
    </font>
    <font>
      <sz val="9"/>
      <color indexed="17"/>
      <name val="Calibri"/>
      <family val="2"/>
      <scheme val="minor"/>
    </font>
    <font>
      <sz val="12"/>
      <color indexed="17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vertAlign val="superscript"/>
      <sz val="12"/>
      <color indexed="17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rgb="FF0F7337"/>
      <name val="Calibri"/>
      <family val="2"/>
      <scheme val="minor"/>
    </font>
    <font>
      <sz val="9"/>
      <color rgb="FF0F7337"/>
      <name val="Calibri"/>
      <family val="2"/>
      <scheme val="minor"/>
    </font>
    <font>
      <sz val="12"/>
      <color rgb="FF0F7337"/>
      <name val="Calibri"/>
      <family val="2"/>
      <scheme val="minor"/>
    </font>
    <font>
      <vertAlign val="superscript"/>
      <sz val="12"/>
      <color rgb="FF0F7337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0F7337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F7337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10"/>
      <color indexed="17"/>
      <name val="Calibri"/>
      <family val="2"/>
      <scheme val="minor"/>
    </font>
    <font>
      <sz val="10"/>
      <color indexed="17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indexed="17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i/>
      <sz val="10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lightGray">
        <fgColor indexed="11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0F0E7"/>
        <bgColor indexed="64"/>
      </patternFill>
    </fill>
    <fill>
      <patternFill patternType="solid">
        <fgColor rgb="FFFFFFFF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hair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otted">
        <color rgb="FF0F7337"/>
      </right>
      <top/>
      <bottom/>
      <diagonal/>
    </border>
    <border>
      <left/>
      <right/>
      <top/>
      <bottom style="dotted">
        <color rgb="FF0F7337"/>
      </bottom>
      <diagonal/>
    </border>
    <border>
      <left/>
      <right/>
      <top/>
      <bottom style="thin">
        <color rgb="FF0F7337"/>
      </bottom>
      <diagonal/>
    </border>
    <border>
      <left/>
      <right style="dotted">
        <color rgb="FF0F7337"/>
      </right>
      <top/>
      <bottom style="thin">
        <color rgb="FF0F7337"/>
      </bottom>
      <diagonal/>
    </border>
    <border>
      <left/>
      <right/>
      <top style="thin">
        <color rgb="FF0F7337"/>
      </top>
      <bottom style="thin">
        <color rgb="FF0F7337"/>
      </bottom>
      <diagonal/>
    </border>
    <border>
      <left/>
      <right/>
      <top style="thin">
        <color rgb="FF0F7337"/>
      </top>
      <bottom/>
      <diagonal/>
    </border>
    <border>
      <left/>
      <right style="dotted">
        <color rgb="FF0F7337"/>
      </right>
      <top style="thin">
        <color rgb="FF0F7337"/>
      </top>
      <bottom/>
      <diagonal/>
    </border>
    <border>
      <left/>
      <right style="dotted">
        <color auto="1"/>
      </right>
      <top style="thin">
        <color rgb="FF0F7337"/>
      </top>
      <bottom/>
      <diagonal/>
    </border>
    <border>
      <left style="dotted">
        <color auto="1"/>
      </left>
      <right/>
      <top style="thin">
        <color rgb="FF0F7337"/>
      </top>
      <bottom/>
      <diagonal/>
    </border>
    <border>
      <left/>
      <right style="dotted">
        <color auto="1"/>
      </right>
      <top/>
      <bottom style="thin">
        <color rgb="FF0F7337"/>
      </bottom>
      <diagonal/>
    </border>
    <border>
      <left/>
      <right style="dotted">
        <color rgb="FF0F7337"/>
      </right>
      <top style="thin">
        <color rgb="FF0F7337"/>
      </top>
      <bottom style="thin">
        <color rgb="FF0F7337"/>
      </bottom>
      <diagonal/>
    </border>
    <border>
      <left style="dotted">
        <color rgb="FF0F7337"/>
      </left>
      <right/>
      <top/>
      <bottom style="thin">
        <color rgb="FF0F7337"/>
      </bottom>
      <diagonal/>
    </border>
    <border>
      <left style="dotted">
        <color rgb="FF0F7337"/>
      </left>
      <right style="dotted">
        <color rgb="FF0F7337"/>
      </right>
      <top/>
      <bottom style="thin">
        <color rgb="FF0F7337"/>
      </bottom>
      <diagonal/>
    </border>
    <border>
      <left style="dotted">
        <color rgb="FF0F7337"/>
      </left>
      <right style="dotted">
        <color rgb="FF0F7337"/>
      </right>
      <top style="thin">
        <color rgb="FF0F7337"/>
      </top>
      <bottom style="thin">
        <color rgb="FF0F7337"/>
      </bottom>
      <diagonal/>
    </border>
    <border>
      <left style="dotted">
        <color rgb="FF0F7337"/>
      </left>
      <right style="dotted">
        <color rgb="FF0F7337"/>
      </right>
      <top style="thin">
        <color rgb="FF0F7337"/>
      </top>
      <bottom/>
      <diagonal/>
    </border>
    <border>
      <left/>
      <right/>
      <top style="dotted">
        <color rgb="FF0F7337"/>
      </top>
      <bottom/>
      <diagonal/>
    </border>
  </borders>
  <cellStyleXfs count="6352">
    <xf numFmtId="0" fontId="0" fillId="0" borderId="0"/>
    <xf numFmtId="170" fontId="7" fillId="0" borderId="0"/>
    <xf numFmtId="0" fontId="12" fillId="0" borderId="0"/>
    <xf numFmtId="0" fontId="10" fillId="0" borderId="0"/>
    <xf numFmtId="0" fontId="11" fillId="0" borderId="0"/>
    <xf numFmtId="0" fontId="4" fillId="0" borderId="0"/>
    <xf numFmtId="187" fontId="4" fillId="0" borderId="0" applyFont="0" applyFill="0" applyBorder="0" applyAlignment="0" applyProtection="0"/>
    <xf numFmtId="188" fontId="15" fillId="0" borderId="0" applyFont="0" applyFill="0" applyBorder="0" applyAlignment="0" applyProtection="0"/>
    <xf numFmtId="0" fontId="4" fillId="0" borderId="0"/>
    <xf numFmtId="189" fontId="4" fillId="0" borderId="0">
      <alignment horizontal="right"/>
    </xf>
    <xf numFmtId="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2" fontId="4" fillId="0" borderId="0"/>
    <xf numFmtId="2" fontId="4" fillId="0" borderId="0"/>
    <xf numFmtId="2" fontId="4" fillId="0" borderId="0"/>
    <xf numFmtId="2" fontId="4" fillId="0" borderId="0"/>
    <xf numFmtId="191" fontId="5" fillId="0" borderId="0"/>
    <xf numFmtId="49" fontId="5" fillId="0" borderId="0"/>
    <xf numFmtId="0" fontId="20" fillId="0" borderId="0">
      <alignment horizontal="right"/>
    </xf>
    <xf numFmtId="3" fontId="4" fillId="0" borderId="0" applyProtection="0"/>
    <xf numFmtId="3" fontId="4" fillId="0" borderId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3" fontId="4" fillId="0" borderId="0" applyProtection="0"/>
    <xf numFmtId="192" fontId="5" fillId="0" borderId="0">
      <alignment horizontal="center"/>
    </xf>
    <xf numFmtId="193" fontId="5" fillId="0" borderId="0"/>
    <xf numFmtId="194" fontId="5" fillId="0" borderId="0"/>
    <xf numFmtId="195" fontId="5" fillId="0" borderId="0"/>
    <xf numFmtId="196" fontId="5" fillId="0" borderId="0"/>
    <xf numFmtId="197" fontId="21" fillId="0" borderId="0"/>
    <xf numFmtId="0" fontId="22" fillId="33" borderId="0" applyNumberFormat="0" applyBorder="0" applyAlignment="0" applyProtection="0"/>
    <xf numFmtId="0" fontId="23" fillId="10" borderId="0" applyNumberFormat="0" applyBorder="0" applyAlignment="0" applyProtection="0"/>
    <xf numFmtId="0" fontId="22" fillId="34" borderId="0" applyNumberFormat="0" applyBorder="0" applyAlignment="0" applyProtection="0"/>
    <xf numFmtId="0" fontId="23" fillId="14" borderId="0" applyNumberFormat="0" applyBorder="0" applyAlignment="0" applyProtection="0"/>
    <xf numFmtId="0" fontId="22" fillId="35" borderId="0" applyNumberFormat="0" applyBorder="0" applyAlignment="0" applyProtection="0"/>
    <xf numFmtId="0" fontId="23" fillId="18" borderId="0" applyNumberFormat="0" applyBorder="0" applyAlignment="0" applyProtection="0"/>
    <xf numFmtId="0" fontId="22" fillId="36" borderId="0" applyNumberFormat="0" applyBorder="0" applyAlignment="0" applyProtection="0"/>
    <xf numFmtId="0" fontId="23" fillId="22" borderId="0" applyNumberFormat="0" applyBorder="0" applyAlignment="0" applyProtection="0"/>
    <xf numFmtId="0" fontId="22" fillId="37" borderId="0" applyNumberFormat="0" applyBorder="0" applyAlignment="0" applyProtection="0"/>
    <xf numFmtId="0" fontId="23" fillId="26" borderId="0" applyNumberFormat="0" applyBorder="0" applyAlignment="0" applyProtection="0"/>
    <xf numFmtId="0" fontId="22" fillId="38" borderId="0" applyNumberFormat="0" applyBorder="0" applyAlignment="0" applyProtection="0"/>
    <xf numFmtId="0" fontId="23" fillId="30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5" fillId="38" borderId="0" applyNumberFormat="0" applyBorder="0" applyAlignment="0" applyProtection="0"/>
    <xf numFmtId="0" fontId="26" fillId="10" borderId="0" applyNumberFormat="0" applyBorder="0" applyAlignment="0" applyProtection="0"/>
    <xf numFmtId="0" fontId="2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0" borderId="0" applyNumberFormat="0" applyBorder="0" applyAlignment="0" applyProtection="0"/>
    <xf numFmtId="0" fontId="26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5" fillId="41" borderId="0" applyNumberFormat="0" applyBorder="0" applyAlignment="0" applyProtection="0"/>
    <xf numFmtId="0" fontId="26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18" borderId="0" applyNumberFormat="0" applyBorder="0" applyAlignment="0" applyProtection="0"/>
    <xf numFmtId="0" fontId="25" fillId="38" borderId="0" applyNumberFormat="0" applyBorder="0" applyAlignment="0" applyProtection="0"/>
    <xf numFmtId="0" fontId="26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5" fillId="37" borderId="0" applyNumberFormat="0" applyBorder="0" applyAlignment="0" applyProtection="0"/>
    <xf numFmtId="0" fontId="26" fillId="26" borderId="0" applyNumberFormat="0" applyBorder="0" applyAlignment="0" applyProtection="0"/>
    <xf numFmtId="0" fontId="27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5" fillId="41" borderId="0" applyNumberFormat="0" applyBorder="0" applyAlignment="0" applyProtection="0"/>
    <xf numFmtId="0" fontId="26" fillId="30" borderId="0" applyNumberFormat="0" applyBorder="0" applyAlignment="0" applyProtection="0"/>
    <xf numFmtId="0" fontId="27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198" fontId="28" fillId="0" borderId="0"/>
    <xf numFmtId="199" fontId="21" fillId="0" borderId="0"/>
    <xf numFmtId="200" fontId="5" fillId="0" borderId="0"/>
    <xf numFmtId="201" fontId="5" fillId="0" borderId="0"/>
    <xf numFmtId="0" fontId="22" fillId="42" borderId="0" applyNumberFormat="0" applyBorder="0" applyAlignment="0" applyProtection="0"/>
    <xf numFmtId="0" fontId="23" fillId="11" borderId="0" applyNumberFormat="0" applyBorder="0" applyAlignment="0" applyProtection="0"/>
    <xf numFmtId="0" fontId="25" fillId="42" borderId="0" applyNumberFormat="0" applyBorder="0" applyAlignment="0" applyProtection="0"/>
    <xf numFmtId="0" fontId="22" fillId="40" borderId="0" applyNumberFormat="0" applyBorder="0" applyAlignment="0" applyProtection="0"/>
    <xf numFmtId="0" fontId="23" fillId="15" borderId="0" applyNumberFormat="0" applyBorder="0" applyAlignment="0" applyProtection="0"/>
    <xf numFmtId="0" fontId="22" fillId="43" borderId="0" applyNumberFormat="0" applyBorder="0" applyAlignment="0" applyProtection="0"/>
    <xf numFmtId="0" fontId="23" fillId="19" borderId="0" applyNumberFormat="0" applyBorder="0" applyAlignment="0" applyProtection="0"/>
    <xf numFmtId="0" fontId="22" fillId="36" borderId="0" applyNumberFormat="0" applyBorder="0" applyAlignment="0" applyProtection="0"/>
    <xf numFmtId="0" fontId="23" fillId="23" borderId="0" applyNumberFormat="0" applyBorder="0" applyAlignment="0" applyProtection="0"/>
    <xf numFmtId="0" fontId="22" fillId="42" borderId="0" applyNumberFormat="0" applyBorder="0" applyAlignment="0" applyProtection="0"/>
    <xf numFmtId="0" fontId="23" fillId="27" borderId="0" applyNumberFormat="0" applyBorder="0" applyAlignment="0" applyProtection="0"/>
    <xf numFmtId="0" fontId="22" fillId="44" borderId="0" applyNumberFormat="0" applyBorder="0" applyAlignment="0" applyProtection="0"/>
    <xf numFmtId="0" fontId="23" fillId="31" borderId="0" applyNumberFormat="0" applyBorder="0" applyAlignment="0" applyProtection="0"/>
    <xf numFmtId="0" fontId="24" fillId="42" borderId="0" applyNumberFormat="0" applyBorder="0" applyAlignment="0" applyProtection="0"/>
    <xf numFmtId="0" fontId="24" fillId="40" borderId="0" applyNumberFormat="0" applyBorder="0" applyAlignment="0" applyProtection="0"/>
    <xf numFmtId="0" fontId="24" fillId="43" borderId="0" applyNumberFormat="0" applyBorder="0" applyAlignment="0" applyProtection="0"/>
    <xf numFmtId="0" fontId="24" fillId="36" borderId="0" applyNumberFormat="0" applyBorder="0" applyAlignment="0" applyProtection="0"/>
    <xf numFmtId="0" fontId="24" fillId="42" borderId="0" applyNumberFormat="0" applyBorder="0" applyAlignment="0" applyProtection="0"/>
    <xf numFmtId="0" fontId="24" fillId="44" borderId="0" applyNumberFormat="0" applyBorder="0" applyAlignment="0" applyProtection="0"/>
    <xf numFmtId="0" fontId="24" fillId="42" borderId="0" applyNumberFormat="0" applyBorder="0" applyAlignment="0" applyProtection="0"/>
    <xf numFmtId="0" fontId="24" fillId="40" borderId="0" applyNumberFormat="0" applyBorder="0" applyAlignment="0" applyProtection="0"/>
    <xf numFmtId="0" fontId="24" fillId="43" borderId="0" applyNumberFormat="0" applyBorder="0" applyAlignment="0" applyProtection="0"/>
    <xf numFmtId="0" fontId="24" fillId="36" borderId="0" applyNumberFormat="0" applyBorder="0" applyAlignment="0" applyProtection="0"/>
    <xf numFmtId="0" fontId="24" fillId="42" borderId="0" applyNumberFormat="0" applyBorder="0" applyAlignment="0" applyProtection="0"/>
    <xf numFmtId="0" fontId="24" fillId="44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5" fillId="39" borderId="0" applyNumberFormat="0" applyBorder="0" applyAlignment="0" applyProtection="0"/>
    <xf numFmtId="0" fontId="26" fillId="11" borderId="0" applyNumberFormat="0" applyBorder="0" applyAlignment="0" applyProtection="0"/>
    <xf numFmtId="0" fontId="27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40" borderId="0" applyNumberFormat="0" applyBorder="0" applyAlignment="0" applyProtection="0"/>
    <xf numFmtId="0" fontId="26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25" fillId="45" borderId="0" applyNumberFormat="0" applyBorder="0" applyAlignment="0" applyProtection="0"/>
    <xf numFmtId="0" fontId="26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5" fillId="39" borderId="0" applyNumberFormat="0" applyBorder="0" applyAlignment="0" applyProtection="0"/>
    <xf numFmtId="0" fontId="26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25" fillId="42" borderId="0" applyNumberFormat="0" applyBorder="0" applyAlignment="0" applyProtection="0"/>
    <xf numFmtId="0" fontId="26" fillId="27" borderId="0" applyNumberFormat="0" applyBorder="0" applyAlignment="0" applyProtection="0"/>
    <xf numFmtId="0" fontId="27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5" fillId="45" borderId="0" applyNumberFormat="0" applyBorder="0" applyAlignment="0" applyProtection="0"/>
    <xf numFmtId="0" fontId="26" fillId="31" borderId="0" applyNumberFormat="0" applyBorder="0" applyAlignment="0" applyProtection="0"/>
    <xf numFmtId="0" fontId="27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5" fillId="42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36" borderId="0" applyNumberFormat="0" applyBorder="0" applyAlignment="0" applyProtection="0"/>
    <xf numFmtId="0" fontId="25" fillId="42" borderId="0" applyNumberFormat="0" applyBorder="0" applyAlignment="0" applyProtection="0"/>
    <xf numFmtId="0" fontId="25" fillId="44" borderId="0" applyNumberFormat="0" applyBorder="0" applyAlignment="0" applyProtection="0"/>
    <xf numFmtId="202" fontId="5" fillId="0" borderId="0"/>
    <xf numFmtId="203" fontId="21" fillId="0" borderId="0"/>
    <xf numFmtId="0" fontId="29" fillId="46" borderId="0" applyNumberFormat="0" applyBorder="0" applyAlignment="0" applyProtection="0"/>
    <xf numFmtId="0" fontId="29" fillId="40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6" borderId="0" applyNumberFormat="0" applyBorder="0" applyAlignment="0" applyProtection="0"/>
    <xf numFmtId="0" fontId="30" fillId="40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6" borderId="0" applyNumberFormat="0" applyBorder="0" applyAlignment="0" applyProtection="0"/>
    <xf numFmtId="0" fontId="30" fillId="40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46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29" fillId="40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3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29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31" fillId="48" borderId="0" applyNumberFormat="0" applyBorder="0" applyAlignment="0" applyProtection="0"/>
    <xf numFmtId="0" fontId="32" fillId="12" borderId="0" applyNumberFormat="0" applyBorder="0" applyAlignment="0" applyProtection="0"/>
    <xf numFmtId="0" fontId="33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1" fillId="40" borderId="0" applyNumberFormat="0" applyBorder="0" applyAlignment="0" applyProtection="0"/>
    <xf numFmtId="0" fontId="32" fillId="16" borderId="0" applyNumberFormat="0" applyBorder="0" applyAlignment="0" applyProtection="0"/>
    <xf numFmtId="0" fontId="33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1" fillId="45" borderId="0" applyNumberFormat="0" applyBorder="0" applyAlignment="0" applyProtection="0"/>
    <xf numFmtId="0" fontId="32" fillId="20" borderId="0" applyNumberFormat="0" applyBorder="0" applyAlignment="0" applyProtection="0"/>
    <xf numFmtId="0" fontId="33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1" fillId="39" borderId="0" applyNumberFormat="0" applyBorder="0" applyAlignment="0" applyProtection="0"/>
    <xf numFmtId="0" fontId="32" fillId="24" borderId="0" applyNumberFormat="0" applyBorder="0" applyAlignment="0" applyProtection="0"/>
    <xf numFmtId="0" fontId="33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1" fillId="48" borderId="0" applyNumberFormat="0" applyBorder="0" applyAlignment="0" applyProtection="0"/>
    <xf numFmtId="0" fontId="32" fillId="28" borderId="0" applyNumberFormat="0" applyBorder="0" applyAlignment="0" applyProtection="0"/>
    <xf numFmtId="0" fontId="33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1" fillId="40" borderId="0" applyNumberFormat="0" applyBorder="0" applyAlignment="0" applyProtection="0"/>
    <xf numFmtId="0" fontId="32" fillId="32" borderId="0" applyNumberFormat="0" applyBorder="0" applyAlignment="0" applyProtection="0"/>
    <xf numFmtId="0" fontId="33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1" fillId="46" borderId="0" applyNumberFormat="0" applyBorder="0" applyAlignment="0" applyProtection="0"/>
    <xf numFmtId="0" fontId="31" fillId="40" borderId="0" applyNumberFormat="0" applyBorder="0" applyAlignment="0" applyProtection="0"/>
    <xf numFmtId="0" fontId="31" fillId="43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204" fontId="5" fillId="0" borderId="0">
      <alignment horizontal="center"/>
    </xf>
    <xf numFmtId="205" fontId="5" fillId="0" borderId="0">
      <alignment horizontal="center"/>
    </xf>
    <xf numFmtId="206" fontId="5" fillId="0" borderId="0">
      <alignment horizontal="center"/>
    </xf>
    <xf numFmtId="207" fontId="5" fillId="0" borderId="0">
      <alignment horizontal="center"/>
    </xf>
    <xf numFmtId="208" fontId="5" fillId="0" borderId="0">
      <alignment horizontal="center"/>
    </xf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29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29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29" fillId="52" borderId="0" applyNumberFormat="0" applyBorder="0" applyAlignment="0" applyProtection="0"/>
    <xf numFmtId="0" fontId="31" fillId="47" borderId="0" applyNumberFormat="0" applyBorder="0" applyAlignment="0" applyProtection="0"/>
    <xf numFmtId="0" fontId="31" fillId="47" borderId="0" applyNumberFormat="0" applyBorder="0" applyAlignment="0" applyProtection="0"/>
    <xf numFmtId="0" fontId="29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29" fillId="53" borderId="0" applyNumberFormat="0" applyBorder="0" applyAlignment="0" applyProtection="0"/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32" fillId="9" borderId="0" applyNumberFormat="0" applyBorder="0" applyAlignment="0" applyProtection="0"/>
    <xf numFmtId="0" fontId="33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3" borderId="0" applyNumberFormat="0" applyBorder="0" applyAlignment="0" applyProtection="0"/>
    <xf numFmtId="0" fontId="33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7" borderId="0" applyNumberFormat="0" applyBorder="0" applyAlignment="0" applyProtection="0"/>
    <xf numFmtId="0" fontId="33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17" borderId="0" applyNumberFormat="0" applyBorder="0" applyAlignment="0" applyProtection="0"/>
    <xf numFmtId="0" fontId="32" fillId="21" borderId="0" applyNumberFormat="0" applyBorder="0" applyAlignment="0" applyProtection="0"/>
    <xf numFmtId="0" fontId="33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1" borderId="0" applyNumberFormat="0" applyBorder="0" applyAlignment="0" applyProtection="0"/>
    <xf numFmtId="0" fontId="32" fillId="25" borderId="0" applyNumberFormat="0" applyBorder="0" applyAlignment="0" applyProtection="0"/>
    <xf numFmtId="0" fontId="33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5" borderId="0" applyNumberFormat="0" applyBorder="0" applyAlignment="0" applyProtection="0"/>
    <xf numFmtId="0" fontId="32" fillId="29" borderId="0" applyNumberFormat="0" applyBorder="0" applyAlignment="0" applyProtection="0"/>
    <xf numFmtId="0" fontId="33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8" fillId="6" borderId="9" applyNumberFormat="0" applyAlignment="0" applyProtection="0"/>
    <xf numFmtId="0" fontId="39" fillId="6" borderId="9" applyNumberFormat="0" applyAlignment="0" applyProtection="0"/>
    <xf numFmtId="0" fontId="38" fillId="6" borderId="9" applyNumberFormat="0" applyAlignment="0" applyProtection="0"/>
    <xf numFmtId="0" fontId="38" fillId="6" borderId="9" applyNumberFormat="0" applyAlignment="0" applyProtection="0"/>
    <xf numFmtId="0" fontId="38" fillId="6" borderId="9" applyNumberFormat="0" applyAlignment="0" applyProtection="0"/>
    <xf numFmtId="0" fontId="38" fillId="6" borderId="9" applyNumberFormat="0" applyAlignment="0" applyProtection="0"/>
    <xf numFmtId="0" fontId="38" fillId="6" borderId="9" applyNumberFormat="0" applyAlignment="0" applyProtection="0"/>
    <xf numFmtId="0" fontId="38" fillId="6" borderId="9" applyNumberFormat="0" applyAlignment="0" applyProtection="0"/>
    <xf numFmtId="0" fontId="38" fillId="6" borderId="9" applyNumberFormat="0" applyAlignment="0" applyProtection="0"/>
    <xf numFmtId="0" fontId="38" fillId="6" borderId="9" applyNumberFormat="0" applyAlignment="0" applyProtection="0"/>
    <xf numFmtId="0" fontId="4" fillId="56" borderId="0" applyNumberFormat="0" applyBorder="0" applyAlignment="0"/>
    <xf numFmtId="0" fontId="4" fillId="56" borderId="0" applyNumberFormat="0" applyBorder="0" applyAlignment="0"/>
    <xf numFmtId="209" fontId="28" fillId="0" borderId="0" applyAlignment="0" applyProtection="0"/>
    <xf numFmtId="210" fontId="28" fillId="0" borderId="0" applyFill="0" applyBorder="0" applyProtection="0"/>
    <xf numFmtId="211" fontId="28" fillId="0" borderId="17" applyFill="0" applyBorder="0" applyProtection="0"/>
    <xf numFmtId="212" fontId="28" fillId="0" borderId="0" applyFill="0" applyBorder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1" fillId="34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4" fillId="57" borderId="0" applyNumberFormat="0" applyFont="0" applyBorder="0" applyAlignment="0" applyProtection="0"/>
    <xf numFmtId="0" fontId="42" fillId="6" borderId="8" applyNumberFormat="0" applyAlignment="0" applyProtection="0"/>
    <xf numFmtId="0" fontId="43" fillId="6" borderId="8" applyNumberFormat="0" applyAlignment="0" applyProtection="0"/>
    <xf numFmtId="0" fontId="42" fillId="6" borderId="8" applyNumberFormat="0" applyAlignment="0" applyProtection="0"/>
    <xf numFmtId="0" fontId="42" fillId="6" borderId="8" applyNumberFormat="0" applyAlignment="0" applyProtection="0"/>
    <xf numFmtId="0" fontId="42" fillId="6" borderId="8" applyNumberFormat="0" applyAlignment="0" applyProtection="0"/>
    <xf numFmtId="0" fontId="42" fillId="6" borderId="8" applyNumberFormat="0" applyAlignment="0" applyProtection="0"/>
    <xf numFmtId="0" fontId="42" fillId="6" borderId="8" applyNumberFormat="0" applyAlignment="0" applyProtection="0"/>
    <xf numFmtId="0" fontId="42" fillId="6" borderId="8" applyNumberFormat="0" applyAlignment="0" applyProtection="0"/>
    <xf numFmtId="0" fontId="42" fillId="6" borderId="8" applyNumberFormat="0" applyAlignment="0" applyProtection="0"/>
    <xf numFmtId="0" fontId="42" fillId="6" borderId="8" applyNumberFormat="0" applyAlignment="0" applyProtection="0"/>
    <xf numFmtId="0" fontId="44" fillId="58" borderId="0" applyNumberFormat="0" applyBorder="0" applyAlignment="0" applyProtection="0"/>
    <xf numFmtId="0" fontId="45" fillId="38" borderId="18" applyNumberFormat="0" applyAlignment="0" applyProtection="0"/>
    <xf numFmtId="213" fontId="4" fillId="0" borderId="0" applyFont="0" applyFill="0" applyBorder="0" applyAlignment="0" applyProtection="0"/>
    <xf numFmtId="0" fontId="46" fillId="39" borderId="18" applyNumberFormat="0" applyAlignment="0" applyProtection="0"/>
    <xf numFmtId="0" fontId="46" fillId="39" borderId="18" applyNumberFormat="0" applyAlignment="0" applyProtection="0"/>
    <xf numFmtId="0" fontId="46" fillId="39" borderId="18" applyNumberFormat="0" applyAlignment="0" applyProtection="0"/>
    <xf numFmtId="0" fontId="46" fillId="39" borderId="18" applyNumberFormat="0" applyAlignment="0" applyProtection="0"/>
    <xf numFmtId="0" fontId="46" fillId="39" borderId="18" applyNumberFormat="0" applyAlignment="0" applyProtection="0"/>
    <xf numFmtId="0" fontId="47" fillId="39" borderId="18" applyNumberFormat="0" applyAlignment="0" applyProtection="0"/>
    <xf numFmtId="0" fontId="48" fillId="0" borderId="19" applyNumberFormat="0" applyFill="0" applyAlignment="0" applyProtection="0"/>
    <xf numFmtId="0" fontId="49" fillId="0" borderId="20" applyNumberFormat="0" applyFill="0" applyAlignment="0" applyProtection="0"/>
    <xf numFmtId="0" fontId="50" fillId="59" borderId="21" applyNumberFormat="0" applyAlignment="0" applyProtection="0"/>
    <xf numFmtId="0" fontId="50" fillId="59" borderId="21" applyNumberFormat="0" applyAlignment="0" applyProtection="0"/>
    <xf numFmtId="0" fontId="50" fillId="59" borderId="21" applyNumberFormat="0" applyAlignment="0" applyProtection="0"/>
    <xf numFmtId="0" fontId="51" fillId="59" borderId="21" applyNumberFormat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23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0" applyNumberFormat="0" applyFill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53" borderId="0" applyNumberFormat="0" applyBorder="0" applyAlignment="0" applyProtection="0"/>
    <xf numFmtId="164" fontId="4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214" fontId="5" fillId="0" borderId="0">
      <alignment vertical="top"/>
      <protection locked="0"/>
    </xf>
    <xf numFmtId="215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4" fontId="16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220" fontId="4" fillId="0" borderId="0" applyFont="0" applyFill="0" applyBorder="0" applyAlignment="0" applyProtection="0"/>
    <xf numFmtId="14" fontId="5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4" fillId="60" borderId="0" applyNumberFormat="0" applyFont="0" applyBorder="0" applyAlignment="0" applyProtection="0"/>
    <xf numFmtId="14" fontId="4" fillId="0" borderId="0" applyFont="0" applyFill="0" applyBorder="0" applyAlignment="0" applyProtection="0"/>
    <xf numFmtId="14" fontId="4" fillId="0" borderId="0" applyFont="0" applyFill="0" applyBorder="0" applyAlignment="0" applyProtection="0"/>
    <xf numFmtId="0" fontId="59" fillId="0" borderId="0"/>
    <xf numFmtId="165" fontId="4" fillId="0" borderId="0" applyFont="0" applyFill="0" applyBorder="0" applyAlignment="0" applyProtection="0"/>
    <xf numFmtId="167" fontId="60" fillId="0" borderId="0"/>
    <xf numFmtId="221" fontId="60" fillId="0" borderId="0"/>
    <xf numFmtId="164" fontId="61" fillId="0" borderId="0" applyFont="0" applyFill="0" applyBorder="0" applyAlignment="0" applyProtection="0"/>
    <xf numFmtId="222" fontId="16" fillId="0" borderId="0" applyFont="0" applyFill="0" applyBorder="0" applyAlignment="0" applyProtection="0"/>
    <xf numFmtId="223" fontId="4" fillId="0" borderId="0" applyFont="0" applyFill="0" applyBorder="0" applyAlignment="0" applyProtection="0"/>
    <xf numFmtId="224" fontId="7" fillId="0" borderId="0" applyBorder="0" applyProtection="0"/>
    <xf numFmtId="225" fontId="62" fillId="61" borderId="25"/>
    <xf numFmtId="225" fontId="63" fillId="1" borderId="25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167" fontId="4" fillId="0" borderId="0"/>
    <xf numFmtId="165" fontId="14" fillId="0" borderId="0" applyFont="0" applyFill="0" applyBorder="0" applyAlignment="0" applyProtection="0"/>
    <xf numFmtId="227" fontId="1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28" fontId="64" fillId="0" borderId="26" applyFill="0" applyBorder="0" applyAlignment="0" applyProtection="0"/>
    <xf numFmtId="229" fontId="57" fillId="0" borderId="0" applyFont="0" applyFill="0" applyBorder="0" applyAlignment="0" applyProtection="0"/>
    <xf numFmtId="168" fontId="65" fillId="0" borderId="0"/>
    <xf numFmtId="0" fontId="66" fillId="0" borderId="0" applyNumberFormat="0" applyBorder="0" applyAlignment="0" applyProtection="0">
      <alignment horizontal="left"/>
    </xf>
    <xf numFmtId="0" fontId="6" fillId="0" borderId="0" applyNumberFormat="0" applyBorder="0" applyAlignment="0" applyProtection="0">
      <alignment horizontal="left"/>
    </xf>
    <xf numFmtId="0" fontId="67" fillId="0" borderId="0" applyNumberFormat="0" applyBorder="0" applyAlignment="0" applyProtection="0">
      <alignment horizontal="left"/>
    </xf>
    <xf numFmtId="0" fontId="4" fillId="0" borderId="0" applyNumberFormat="0" applyBorder="0" applyAlignment="0" applyProtection="0">
      <alignment horizontal="left"/>
    </xf>
    <xf numFmtId="0" fontId="68" fillId="0" borderId="0" applyNumberFormat="0" applyBorder="0" applyAlignment="0" applyProtection="0">
      <alignment horizontal="left"/>
    </xf>
    <xf numFmtId="0" fontId="44" fillId="58" borderId="0" applyNumberFormat="0" applyFont="0" applyBorder="0" applyProtection="0">
      <alignment horizontal="right"/>
    </xf>
    <xf numFmtId="0" fontId="69" fillId="5" borderId="8" applyNumberFormat="0" applyAlignment="0" applyProtection="0"/>
    <xf numFmtId="0" fontId="70" fillId="5" borderId="8" applyNumberFormat="0" applyAlignment="0" applyProtection="0"/>
    <xf numFmtId="0" fontId="71" fillId="38" borderId="18" applyNumberFormat="0" applyAlignment="0" applyProtection="0"/>
    <xf numFmtId="0" fontId="69" fillId="5" borderId="8" applyNumberFormat="0" applyAlignment="0" applyProtection="0"/>
    <xf numFmtId="0" fontId="69" fillId="5" borderId="8" applyNumberFormat="0" applyAlignment="0" applyProtection="0"/>
    <xf numFmtId="0" fontId="69" fillId="5" borderId="8" applyNumberFormat="0" applyAlignment="0" applyProtection="0"/>
    <xf numFmtId="0" fontId="69" fillId="5" borderId="8" applyNumberFormat="0" applyAlignment="0" applyProtection="0"/>
    <xf numFmtId="0" fontId="69" fillId="5" borderId="8" applyNumberFormat="0" applyAlignment="0" applyProtection="0"/>
    <xf numFmtId="0" fontId="69" fillId="5" borderId="8" applyNumberFormat="0" applyAlignment="0" applyProtection="0"/>
    <xf numFmtId="0" fontId="69" fillId="5" borderId="8" applyNumberFormat="0" applyAlignment="0" applyProtection="0"/>
    <xf numFmtId="0" fontId="72" fillId="59" borderId="21" applyNumberFormat="0" applyAlignment="0" applyProtection="0"/>
    <xf numFmtId="0" fontId="72" fillId="59" borderId="21" applyNumberFormat="0" applyAlignment="0" applyProtection="0"/>
    <xf numFmtId="0" fontId="73" fillId="0" borderId="13" applyNumberFormat="0" applyFill="0" applyAlignment="0" applyProtection="0"/>
    <xf numFmtId="0" fontId="74" fillId="0" borderId="13" applyNumberFormat="0" applyFill="0" applyAlignment="0" applyProtection="0"/>
    <xf numFmtId="0" fontId="73" fillId="0" borderId="13" applyNumberFormat="0" applyFill="0" applyAlignment="0" applyProtection="0"/>
    <xf numFmtId="0" fontId="73" fillId="0" borderId="13" applyNumberFormat="0" applyFill="0" applyAlignment="0" applyProtection="0"/>
    <xf numFmtId="0" fontId="73" fillId="0" borderId="13" applyNumberFormat="0" applyFill="0" applyAlignment="0" applyProtection="0"/>
    <xf numFmtId="0" fontId="73" fillId="0" borderId="13" applyNumberFormat="0" applyFill="0" applyAlignment="0" applyProtection="0"/>
    <xf numFmtId="0" fontId="73" fillId="0" borderId="13" applyNumberFormat="0" applyFill="0" applyAlignment="0" applyProtection="0"/>
    <xf numFmtId="0" fontId="73" fillId="0" borderId="13" applyNumberFormat="0" applyFill="0" applyAlignment="0" applyProtection="0"/>
    <xf numFmtId="0" fontId="73" fillId="0" borderId="13" applyNumberFormat="0" applyFill="0" applyAlignment="0" applyProtection="0"/>
    <xf numFmtId="0" fontId="73" fillId="0" borderId="13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30" fontId="77" fillId="0" borderId="0" applyFont="0" applyFill="0" applyBorder="0" applyAlignment="0" applyProtection="0"/>
    <xf numFmtId="230" fontId="77" fillId="0" borderId="0" applyFont="0" applyFill="0" applyBorder="0" applyAlignment="0" applyProtection="0"/>
    <xf numFmtId="231" fontId="77" fillId="0" borderId="0" applyFont="0" applyFill="0" applyBorder="0" applyAlignment="0" applyProtection="0"/>
    <xf numFmtId="232" fontId="4" fillId="0" borderId="0" applyFont="0" applyFill="0" applyBorder="0" applyAlignment="0" applyProtection="0"/>
    <xf numFmtId="232" fontId="4" fillId="0" borderId="0" applyFont="0" applyFill="0" applyBorder="0" applyAlignment="0" applyProtection="0"/>
    <xf numFmtId="230" fontId="4" fillId="0" borderId="0" applyFont="0" applyFill="0" applyBorder="0" applyAlignment="0" applyProtection="0"/>
    <xf numFmtId="231" fontId="77" fillId="0" borderId="0" applyFont="0" applyFill="0" applyBorder="0" applyAlignment="0" applyProtection="0"/>
    <xf numFmtId="233" fontId="16" fillId="0" borderId="0" applyFont="0" applyFill="0" applyBorder="0" applyAlignment="0" applyProtection="0"/>
    <xf numFmtId="234" fontId="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11" fontId="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Fill="0" applyBorder="0" applyAlignment="0" applyProtection="0"/>
    <xf numFmtId="0" fontId="81" fillId="0" borderId="0" applyProtection="0"/>
    <xf numFmtId="0" fontId="82" fillId="0" borderId="0" applyNumberForma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5">
      <alignment horizontal="center"/>
    </xf>
    <xf numFmtId="4" fontId="84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5">
      <alignment horizontal="center"/>
    </xf>
    <xf numFmtId="4" fontId="84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4" fillId="0" borderId="14"/>
    <xf numFmtId="0" fontId="34" fillId="54" borderId="15">
      <alignment horizontal="center"/>
    </xf>
    <xf numFmtId="4" fontId="35" fillId="55" borderId="16">
      <alignment horizontal="right" vertical="center"/>
    </xf>
    <xf numFmtId="0" fontId="34" fillId="54" borderId="16"/>
    <xf numFmtId="0" fontId="36" fillId="55" borderId="16">
      <alignment horizontal="left" vertical="center"/>
    </xf>
    <xf numFmtId="0" fontId="37" fillId="54" borderId="15">
      <alignment horizontal="center" vertical="center"/>
    </xf>
    <xf numFmtId="0" fontId="34" fillId="54" borderId="15">
      <alignment horizontal="center"/>
    </xf>
    <xf numFmtId="0" fontId="5" fillId="0" borderId="2"/>
    <xf numFmtId="0" fontId="85" fillId="62" borderId="3" applyBorder="0" applyAlignment="0">
      <alignment horizontal="left"/>
    </xf>
    <xf numFmtId="3" fontId="60" fillId="0" borderId="0"/>
    <xf numFmtId="0" fontId="4" fillId="0" borderId="0" applyFont="0" applyFill="0" applyBorder="0" applyProtection="0">
      <alignment horizontal="center"/>
    </xf>
    <xf numFmtId="0" fontId="4" fillId="0" borderId="4" applyFont="0" applyFill="0" applyBorder="0" applyProtection="0">
      <alignment horizontal="right"/>
    </xf>
    <xf numFmtId="0" fontId="18" fillId="2" borderId="0" applyNumberFormat="0" applyBorder="0" applyAlignment="0" applyProtection="0"/>
    <xf numFmtId="0" fontId="86" fillId="35" borderId="0" applyNumberFormat="0" applyBorder="0" applyAlignment="0" applyProtection="0"/>
    <xf numFmtId="0" fontId="13" fillId="35" borderId="0" applyNumberFormat="0" applyBorder="0" applyAlignment="0" applyProtection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87" fillId="2" borderId="0" applyNumberFormat="0" applyBorder="0" applyAlignment="0" applyProtection="0"/>
    <xf numFmtId="0" fontId="88" fillId="2" borderId="0" applyNumberFormat="0" applyBorder="0" applyAlignment="0" applyProtection="0"/>
    <xf numFmtId="0" fontId="87" fillId="2" borderId="0" applyNumberFormat="0" applyBorder="0" applyAlignment="0" applyProtection="0"/>
    <xf numFmtId="0" fontId="87" fillId="2" borderId="0" applyNumberFormat="0" applyBorder="0" applyAlignment="0" applyProtection="0"/>
    <xf numFmtId="0" fontId="87" fillId="2" borderId="0" applyNumberFormat="0" applyBorder="0" applyAlignment="0" applyProtection="0"/>
    <xf numFmtId="0" fontId="87" fillId="2" borderId="0" applyNumberFormat="0" applyBorder="0" applyAlignment="0" applyProtection="0"/>
    <xf numFmtId="0" fontId="87" fillId="2" borderId="0" applyNumberFormat="0" applyBorder="0" applyAlignment="0" applyProtection="0"/>
    <xf numFmtId="0" fontId="87" fillId="2" borderId="0" applyNumberFormat="0" applyBorder="0" applyAlignment="0" applyProtection="0"/>
    <xf numFmtId="0" fontId="87" fillId="2" borderId="0" applyNumberFormat="0" applyBorder="0" applyAlignment="0" applyProtection="0"/>
    <xf numFmtId="0" fontId="87" fillId="2" borderId="0" applyNumberFormat="0" applyBorder="0" applyAlignment="0" applyProtection="0"/>
    <xf numFmtId="0" fontId="89" fillId="0" borderId="0">
      <alignment vertical="top"/>
    </xf>
    <xf numFmtId="235" fontId="90" fillId="0" borderId="0"/>
    <xf numFmtId="0" fontId="91" fillId="0" borderId="22" applyNumberFormat="0" applyFill="0" applyAlignment="0" applyProtection="0"/>
    <xf numFmtId="0" fontId="91" fillId="0" borderId="22" applyNumberFormat="0" applyFill="0" applyAlignment="0" applyProtection="0"/>
    <xf numFmtId="0" fontId="92" fillId="0" borderId="0" applyNumberFormat="0" applyFont="0" applyFill="0" applyAlignment="0" applyProtection="0"/>
    <xf numFmtId="0" fontId="93" fillId="0" borderId="22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5" fillId="0" borderId="0" applyNumberFormat="0" applyFont="0" applyFill="0" applyAlignment="0" applyProtection="0"/>
    <xf numFmtId="0" fontId="96" fillId="0" borderId="23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8" fillId="0" borderId="24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3" fontId="99" fillId="0" borderId="0" applyNumberFormat="0" applyFill="0" applyBorder="0" applyAlignment="0">
      <alignment horizontal="right"/>
    </xf>
    <xf numFmtId="0" fontId="100" fillId="0" borderId="20" applyNumberFormat="0" applyFill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236" fontId="60" fillId="0" borderId="0" applyFont="0" applyFill="0" applyBorder="0" applyAlignment="0" applyProtection="0"/>
    <xf numFmtId="0" fontId="71" fillId="38" borderId="18" applyNumberFormat="0" applyAlignment="0" applyProtection="0"/>
    <xf numFmtId="0" fontId="71" fillId="38" borderId="18" applyNumberFormat="0" applyAlignment="0" applyProtection="0"/>
    <xf numFmtId="0" fontId="71" fillId="38" borderId="18" applyNumberFormat="0" applyAlignment="0" applyProtection="0"/>
    <xf numFmtId="0" fontId="104" fillId="0" borderId="0"/>
    <xf numFmtId="0" fontId="105" fillId="41" borderId="14" applyNumberFormat="0" applyFont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106" fillId="35" borderId="0" applyNumberFormat="0" applyBorder="0" applyAlignment="0" applyProtection="0"/>
    <xf numFmtId="0" fontId="107" fillId="39" borderId="27" applyNumberFormat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0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6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72" fillId="59" borderId="21" applyNumberFormat="0" applyAlignment="0" applyProtection="0"/>
    <xf numFmtId="0" fontId="72" fillId="59" borderId="21" applyNumberFormat="0" applyAlignment="0" applyProtection="0"/>
    <xf numFmtId="0" fontId="92" fillId="0" borderId="0" applyNumberFormat="0" applyFont="0" applyFill="0" applyAlignment="0" applyProtection="0"/>
    <xf numFmtId="0" fontId="95" fillId="0" borderId="0" applyNumberFormat="0" applyFont="0" applyFill="0" applyAlignment="0" applyProtection="0"/>
    <xf numFmtId="38" fontId="109" fillId="0" borderId="0"/>
    <xf numFmtId="38" fontId="110" fillId="0" borderId="0"/>
    <xf numFmtId="38" fontId="111" fillId="0" borderId="0"/>
    <xf numFmtId="38" fontId="112" fillId="0" borderId="0"/>
    <xf numFmtId="0" fontId="58" fillId="0" borderId="0"/>
    <xf numFmtId="0" fontId="58" fillId="0" borderId="0"/>
    <xf numFmtId="0" fontId="58" fillId="0" borderId="0"/>
    <xf numFmtId="0" fontId="4" fillId="0" borderId="0">
      <alignment horizontal="centerContinuous" vertical="top" wrapText="1"/>
    </xf>
    <xf numFmtId="0" fontId="113" fillId="0" borderId="3" applyBorder="0" applyAlignment="0">
      <alignment horizontal="left"/>
    </xf>
    <xf numFmtId="0" fontId="114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/>
    <xf numFmtId="0" fontId="49" fillId="0" borderId="20" applyNumberFormat="0" applyFill="0" applyAlignment="0" applyProtection="0"/>
    <xf numFmtId="0" fontId="49" fillId="0" borderId="20" applyNumberFormat="0" applyFill="0" applyAlignment="0" applyProtection="0"/>
    <xf numFmtId="0" fontId="116" fillId="0" borderId="20" applyNumberFormat="0" applyFill="0" applyAlignment="0" applyProtection="0"/>
    <xf numFmtId="0" fontId="117" fillId="0" borderId="0" applyNumberFormat="0" applyFill="0" applyBorder="0" applyAlignment="0" applyProtection="0"/>
    <xf numFmtId="237" fontId="4" fillId="0" borderId="0" applyBorder="0" applyAlignment="0"/>
    <xf numFmtId="15" fontId="58" fillId="0" borderId="0"/>
    <xf numFmtId="238" fontId="58" fillId="0" borderId="0"/>
    <xf numFmtId="39" fontId="58" fillId="0" borderId="0"/>
    <xf numFmtId="239" fontId="58" fillId="0" borderId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240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240" fontId="4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57" fillId="0" borderId="0" applyFont="0" applyFill="0" applyBorder="0" applyAlignment="0" applyProtection="0"/>
    <xf numFmtId="241" fontId="60" fillId="0" borderId="0"/>
    <xf numFmtId="191" fontId="21" fillId="0" borderId="0"/>
    <xf numFmtId="242" fontId="4" fillId="0" borderId="0" applyFont="0" applyFill="0" applyBorder="0" applyAlignment="0" applyProtection="0"/>
    <xf numFmtId="243" fontId="4" fillId="0" borderId="0" applyFont="0" applyFill="0" applyBorder="0" applyAlignment="0" applyProtection="0"/>
    <xf numFmtId="244" fontId="4" fillId="0" borderId="0" applyFont="0" applyFill="0" applyBorder="0" applyAlignment="0" applyProtection="0"/>
    <xf numFmtId="245" fontId="4" fillId="0" borderId="0" applyFont="0" applyFill="0" applyBorder="0" applyAlignment="0" applyProtection="0"/>
    <xf numFmtId="0" fontId="4" fillId="0" borderId="0"/>
    <xf numFmtId="0" fontId="54" fillId="0" borderId="22" applyNumberFormat="0" applyFill="0" applyAlignment="0" applyProtection="0"/>
    <xf numFmtId="0" fontId="55" fillId="0" borderId="23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18" fillId="4" borderId="0" applyNumberFormat="0" applyBorder="0" applyAlignment="0" applyProtection="0"/>
    <xf numFmtId="0" fontId="119" fillId="4" borderId="0" applyNumberFormat="0" applyBorder="0" applyAlignment="0" applyProtection="0"/>
    <xf numFmtId="0" fontId="120" fillId="45" borderId="0" applyNumberFormat="0" applyBorder="0" applyAlignment="0" applyProtection="0"/>
    <xf numFmtId="0" fontId="118" fillId="4" borderId="0" applyNumberFormat="0" applyBorder="0" applyAlignment="0" applyProtection="0"/>
    <xf numFmtId="0" fontId="118" fillId="4" borderId="0" applyNumberFormat="0" applyBorder="0" applyAlignment="0" applyProtection="0"/>
    <xf numFmtId="0" fontId="118" fillId="4" borderId="0" applyNumberFormat="0" applyBorder="0" applyAlignment="0" applyProtection="0"/>
    <xf numFmtId="0" fontId="118" fillId="4" borderId="0" applyNumberFormat="0" applyBorder="0" applyAlignment="0" applyProtection="0"/>
    <xf numFmtId="0" fontId="118" fillId="4" borderId="0" applyNumberFormat="0" applyBorder="0" applyAlignment="0" applyProtection="0"/>
    <xf numFmtId="0" fontId="118" fillId="4" borderId="0" applyNumberFormat="0" applyBorder="0" applyAlignment="0" applyProtection="0"/>
    <xf numFmtId="0" fontId="118" fillId="4" borderId="0" applyNumberFormat="0" applyBorder="0" applyAlignment="0" applyProtection="0"/>
    <xf numFmtId="0" fontId="120" fillId="45" borderId="0" applyNumberFormat="0" applyBorder="0" applyAlignment="0" applyProtection="0"/>
    <xf numFmtId="0" fontId="121" fillId="45" borderId="0" applyNumberFormat="0" applyBorder="0" applyAlignment="0" applyProtection="0"/>
    <xf numFmtId="168" fontId="122" fillId="0" borderId="0"/>
    <xf numFmtId="0" fontId="77" fillId="0" borderId="0"/>
    <xf numFmtId="246" fontId="123" fillId="0" borderId="0"/>
    <xf numFmtId="0" fontId="4" fillId="0" borderId="0"/>
    <xf numFmtId="0" fontId="4" fillId="0" borderId="0"/>
    <xf numFmtId="0" fontId="4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4" fillId="0" borderId="0"/>
    <xf numFmtId="0" fontId="57" fillId="0" borderId="0"/>
    <xf numFmtId="0" fontId="14" fillId="0" borderId="0"/>
    <xf numFmtId="0" fontId="57" fillId="0" borderId="0"/>
    <xf numFmtId="0" fontId="4" fillId="0" borderId="0"/>
    <xf numFmtId="0" fontId="5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4" fillId="0" borderId="0"/>
    <xf numFmtId="0" fontId="4" fillId="0" borderId="0"/>
    <xf numFmtId="0" fontId="5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2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57" fillId="0" borderId="0"/>
    <xf numFmtId="0" fontId="57" fillId="0" borderId="0"/>
    <xf numFmtId="0" fontId="4" fillId="0" borderId="0"/>
    <xf numFmtId="0" fontId="4" fillId="0" borderId="0"/>
    <xf numFmtId="0" fontId="5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7" fillId="0" borderId="0"/>
    <xf numFmtId="0" fontId="4" fillId="0" borderId="0"/>
    <xf numFmtId="0" fontId="57" fillId="0" borderId="0"/>
    <xf numFmtId="0" fontId="4" fillId="0" borderId="0"/>
    <xf numFmtId="0" fontId="57" fillId="0" borderId="0"/>
    <xf numFmtId="0" fontId="26" fillId="0" borderId="0"/>
    <xf numFmtId="0" fontId="4" fillId="0" borderId="0"/>
    <xf numFmtId="0" fontId="14" fillId="0" borderId="0"/>
    <xf numFmtId="0" fontId="26" fillId="0" borderId="0"/>
    <xf numFmtId="0" fontId="4" fillId="0" borderId="0"/>
    <xf numFmtId="0" fontId="4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7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4" fillId="0" borderId="0"/>
    <xf numFmtId="0" fontId="105" fillId="0" borderId="0"/>
    <xf numFmtId="0" fontId="105" fillId="0" borderId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4" fillId="41" borderId="14" applyNumberFormat="0" applyFont="0" applyAlignment="0" applyProtection="0"/>
    <xf numFmtId="0" fontId="22" fillId="41" borderId="14" applyNumberFormat="0" applyFont="0" applyAlignment="0" applyProtection="0"/>
    <xf numFmtId="0" fontId="26" fillId="8" borderId="12" applyNumberFormat="0" applyFont="0" applyAlignment="0" applyProtection="0"/>
    <xf numFmtId="0" fontId="27" fillId="8" borderId="12" applyNumberFormat="0" applyFont="0" applyAlignment="0" applyProtection="0"/>
    <xf numFmtId="0" fontId="23" fillId="8" borderId="12" applyNumberFormat="0" applyFont="0" applyAlignment="0" applyProtection="0"/>
    <xf numFmtId="0" fontId="23" fillId="8" borderId="12" applyNumberFormat="0" applyFont="0" applyAlignment="0" applyProtection="0"/>
    <xf numFmtId="0" fontId="3" fillId="8" borderId="12" applyNumberFormat="0" applyFont="0" applyAlignment="0" applyProtection="0"/>
    <xf numFmtId="0" fontId="3" fillId="8" borderId="12" applyNumberFormat="0" applyFont="0" applyAlignment="0" applyProtection="0"/>
    <xf numFmtId="0" fontId="26" fillId="8" borderId="12" applyNumberFormat="0" applyFont="0" applyAlignment="0" applyProtection="0"/>
    <xf numFmtId="0" fontId="26" fillId="8" borderId="12" applyNumberFormat="0" applyFont="0" applyAlignment="0" applyProtection="0"/>
    <xf numFmtId="0" fontId="26" fillId="8" borderId="12" applyNumberFormat="0" applyFont="0" applyAlignment="0" applyProtection="0"/>
    <xf numFmtId="0" fontId="26" fillId="8" borderId="12" applyNumberFormat="0" applyFont="0" applyAlignment="0" applyProtection="0"/>
    <xf numFmtId="0" fontId="26" fillId="8" borderId="12" applyNumberFormat="0" applyFont="0" applyAlignment="0" applyProtection="0"/>
    <xf numFmtId="247" fontId="4" fillId="0" borderId="0" applyFont="0" applyFill="0" applyBorder="0" applyAlignment="0" applyProtection="0"/>
    <xf numFmtId="248" fontId="4" fillId="0" borderId="0" applyFont="0" applyFill="0" applyBorder="0" applyAlignment="0" applyProtection="0"/>
    <xf numFmtId="249" fontId="4" fillId="0" borderId="0" applyFont="0" applyFill="0" applyAlignment="0" applyProtection="0"/>
    <xf numFmtId="250" fontId="122" fillId="0" borderId="0" applyFill="0" applyBorder="0" applyProtection="0">
      <alignment horizontal="right"/>
    </xf>
    <xf numFmtId="0" fontId="4" fillId="0" borderId="0" applyFont="0" applyFill="0" applyBorder="0" applyProtection="0">
      <alignment horizontal="center"/>
    </xf>
    <xf numFmtId="0" fontId="44" fillId="0" borderId="0" applyNumberFormat="0" applyFont="0" applyBorder="0" applyProtection="0"/>
    <xf numFmtId="49" fontId="21" fillId="0" borderId="0"/>
    <xf numFmtId="0" fontId="48" fillId="0" borderId="19" applyNumberFormat="0" applyFill="0" applyAlignment="0" applyProtection="0"/>
    <xf numFmtId="0" fontId="125" fillId="39" borderId="27" applyNumberFormat="0" applyAlignment="0" applyProtection="0"/>
    <xf numFmtId="0" fontId="125" fillId="39" borderId="27" applyNumberFormat="0" applyAlignment="0" applyProtection="0"/>
    <xf numFmtId="0" fontId="125" fillId="39" borderId="27" applyNumberFormat="0" applyAlignment="0" applyProtection="0"/>
    <xf numFmtId="0" fontId="125" fillId="39" borderId="27" applyNumberFormat="0" applyAlignment="0" applyProtection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251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58" fillId="0" borderId="0"/>
    <xf numFmtId="10" fontId="58" fillId="0" borderId="0"/>
    <xf numFmtId="252" fontId="58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0" fontId="126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5" fillId="41" borderId="14" applyNumberFormat="0" applyFont="0" applyAlignment="0" applyProtection="0"/>
    <xf numFmtId="0" fontId="100" fillId="0" borderId="20" applyNumberFormat="0" applyFill="0" applyAlignment="0" applyProtection="0"/>
    <xf numFmtId="0" fontId="100" fillId="0" borderId="20" applyNumberFormat="0" applyFill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53" fontId="62" fillId="0" borderId="0" applyFont="0" applyFill="0" applyBorder="0"/>
    <xf numFmtId="171" fontId="127" fillId="0" borderId="0" applyFill="0" applyProtection="0"/>
    <xf numFmtId="211" fontId="127" fillId="0" borderId="0"/>
    <xf numFmtId="254" fontId="127" fillId="0" borderId="0" applyFill="0" applyBorder="0" applyProtection="0"/>
    <xf numFmtId="0" fontId="128" fillId="0" borderId="0">
      <alignment vertical="top"/>
    </xf>
    <xf numFmtId="0" fontId="9" fillId="0" borderId="0"/>
    <xf numFmtId="0" fontId="52" fillId="34" borderId="0" applyNumberFormat="0" applyBorder="0" applyAlignment="0" applyProtection="0"/>
    <xf numFmtId="4" fontId="129" fillId="63" borderId="28" applyNumberFormat="0" applyProtection="0">
      <alignment vertical="center"/>
    </xf>
    <xf numFmtId="4" fontId="129" fillId="63" borderId="28" applyNumberFormat="0" applyProtection="0">
      <alignment vertical="center"/>
    </xf>
    <xf numFmtId="4" fontId="130" fillId="63" borderId="28" applyNumberFormat="0" applyProtection="0">
      <alignment vertical="center"/>
    </xf>
    <xf numFmtId="4" fontId="130" fillId="63" borderId="28" applyNumberFormat="0" applyProtection="0">
      <alignment vertical="center"/>
    </xf>
    <xf numFmtId="4" fontId="131" fillId="63" borderId="28" applyNumberFormat="0" applyProtection="0">
      <alignment horizontal="left" vertical="center" indent="1"/>
    </xf>
    <xf numFmtId="4" fontId="131" fillId="63" borderId="28" applyNumberFormat="0" applyProtection="0">
      <alignment horizontal="left" vertical="center" indent="1"/>
    </xf>
    <xf numFmtId="0" fontId="132" fillId="63" borderId="28" applyNumberFormat="0" applyProtection="0">
      <alignment horizontal="left" vertical="top" indent="1"/>
    </xf>
    <xf numFmtId="4" fontId="131" fillId="54" borderId="0" applyNumberFormat="0" applyProtection="0">
      <alignment horizontal="left" vertical="center" indent="1"/>
    </xf>
    <xf numFmtId="4" fontId="131" fillId="54" borderId="0" applyNumberFormat="0" applyProtection="0">
      <alignment horizontal="left" vertical="center" indent="1"/>
    </xf>
    <xf numFmtId="4" fontId="131" fillId="64" borderId="28" applyNumberFormat="0" applyProtection="0">
      <alignment horizontal="right" vertical="center"/>
    </xf>
    <xf numFmtId="4" fontId="131" fillId="64" borderId="28" applyNumberFormat="0" applyProtection="0">
      <alignment horizontal="right" vertical="center"/>
    </xf>
    <xf numFmtId="4" fontId="131" fillId="65" borderId="28" applyNumberFormat="0" applyProtection="0">
      <alignment horizontal="right" vertical="center"/>
    </xf>
    <xf numFmtId="4" fontId="131" fillId="65" borderId="28" applyNumberFormat="0" applyProtection="0">
      <alignment horizontal="right" vertical="center"/>
    </xf>
    <xf numFmtId="4" fontId="131" fillId="66" borderId="28" applyNumberFormat="0" applyProtection="0">
      <alignment horizontal="right" vertical="center"/>
    </xf>
    <xf numFmtId="4" fontId="131" fillId="66" borderId="28" applyNumberFormat="0" applyProtection="0">
      <alignment horizontal="right" vertical="center"/>
    </xf>
    <xf numFmtId="4" fontId="131" fillId="67" borderId="28" applyNumberFormat="0" applyProtection="0">
      <alignment horizontal="right" vertical="center"/>
    </xf>
    <xf numFmtId="4" fontId="131" fillId="67" borderId="28" applyNumberFormat="0" applyProtection="0">
      <alignment horizontal="right" vertical="center"/>
    </xf>
    <xf numFmtId="4" fontId="131" fillId="68" borderId="28" applyNumberFormat="0" applyProtection="0">
      <alignment horizontal="right" vertical="center"/>
    </xf>
    <xf numFmtId="4" fontId="131" fillId="68" borderId="28" applyNumberFormat="0" applyProtection="0">
      <alignment horizontal="right" vertical="center"/>
    </xf>
    <xf numFmtId="4" fontId="131" fillId="69" borderId="28" applyNumberFormat="0" applyProtection="0">
      <alignment horizontal="right" vertical="center"/>
    </xf>
    <xf numFmtId="4" fontId="131" fillId="69" borderId="28" applyNumberFormat="0" applyProtection="0">
      <alignment horizontal="right" vertical="center"/>
    </xf>
    <xf numFmtId="4" fontId="131" fillId="70" borderId="28" applyNumberFormat="0" applyProtection="0">
      <alignment horizontal="right" vertical="center"/>
    </xf>
    <xf numFmtId="4" fontId="131" fillId="70" borderId="28" applyNumberFormat="0" applyProtection="0">
      <alignment horizontal="right" vertical="center"/>
    </xf>
    <xf numFmtId="4" fontId="131" fillId="71" borderId="28" applyNumberFormat="0" applyProtection="0">
      <alignment horizontal="right" vertical="center"/>
    </xf>
    <xf numFmtId="4" fontId="131" fillId="71" borderId="28" applyNumberFormat="0" applyProtection="0">
      <alignment horizontal="right" vertical="center"/>
    </xf>
    <xf numFmtId="4" fontId="131" fillId="72" borderId="28" applyNumberFormat="0" applyProtection="0">
      <alignment horizontal="right" vertical="center"/>
    </xf>
    <xf numFmtId="4" fontId="131" fillId="72" borderId="28" applyNumberFormat="0" applyProtection="0">
      <alignment horizontal="right" vertical="center"/>
    </xf>
    <xf numFmtId="4" fontId="129" fillId="73" borderId="29" applyNumberFormat="0" applyProtection="0">
      <alignment horizontal="left" vertical="center" indent="1"/>
    </xf>
    <xf numFmtId="4" fontId="129" fillId="73" borderId="29" applyNumberFormat="0" applyProtection="0">
      <alignment horizontal="left" vertical="center" indent="1"/>
    </xf>
    <xf numFmtId="4" fontId="129" fillId="60" borderId="0" applyNumberFormat="0" applyProtection="0">
      <alignment horizontal="left" vertical="center" indent="1"/>
    </xf>
    <xf numFmtId="4" fontId="129" fillId="60" borderId="0" applyNumberFormat="0" applyProtection="0">
      <alignment horizontal="left" vertical="center" indent="1"/>
    </xf>
    <xf numFmtId="4" fontId="129" fillId="54" borderId="0" applyNumberFormat="0" applyProtection="0">
      <alignment horizontal="left" vertical="center" indent="1"/>
    </xf>
    <xf numFmtId="4" fontId="129" fillId="54" borderId="0" applyNumberFormat="0" applyProtection="0">
      <alignment horizontal="left" vertical="center" indent="1"/>
    </xf>
    <xf numFmtId="4" fontId="131" fillId="60" borderId="28" applyNumberFormat="0" applyProtection="0">
      <alignment horizontal="right" vertical="center"/>
    </xf>
    <xf numFmtId="4" fontId="131" fillId="60" borderId="28" applyNumberFormat="0" applyProtection="0">
      <alignment horizontal="right" vertical="center"/>
    </xf>
    <xf numFmtId="4" fontId="44" fillId="60" borderId="0" applyNumberFormat="0" applyProtection="0">
      <alignment horizontal="left" vertical="center" indent="1"/>
    </xf>
    <xf numFmtId="4" fontId="44" fillId="60" borderId="0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0" fontId="4" fillId="54" borderId="28" applyNumberFormat="0" applyProtection="0">
      <alignment horizontal="left" vertical="center" indent="1"/>
    </xf>
    <xf numFmtId="0" fontId="4" fillId="54" borderId="28" applyNumberFormat="0" applyProtection="0">
      <alignment horizontal="left" vertical="top" indent="1"/>
    </xf>
    <xf numFmtId="0" fontId="4" fillId="74" borderId="28" applyNumberFormat="0" applyProtection="0">
      <alignment horizontal="left" vertical="center" indent="1"/>
    </xf>
    <xf numFmtId="0" fontId="4" fillId="74" borderId="28" applyNumberFormat="0" applyProtection="0">
      <alignment horizontal="left" vertical="top" indent="1"/>
    </xf>
    <xf numFmtId="0" fontId="4" fillId="60" borderId="28" applyNumberFormat="0" applyProtection="0">
      <alignment horizontal="left" vertical="center" indent="1"/>
    </xf>
    <xf numFmtId="0" fontId="4" fillId="60" borderId="28" applyNumberFormat="0" applyProtection="0">
      <alignment horizontal="left" vertical="top" indent="1"/>
    </xf>
    <xf numFmtId="0" fontId="4" fillId="75" borderId="28" applyNumberFormat="0" applyProtection="0">
      <alignment horizontal="left" vertical="center" indent="1"/>
    </xf>
    <xf numFmtId="0" fontId="4" fillId="75" borderId="28" applyNumberFormat="0" applyProtection="0">
      <alignment horizontal="left" vertical="top" indent="1"/>
    </xf>
    <xf numFmtId="4" fontId="131" fillId="75" borderId="28" applyNumberFormat="0" applyProtection="0">
      <alignment vertical="center"/>
    </xf>
    <xf numFmtId="4" fontId="131" fillId="75" borderId="28" applyNumberFormat="0" applyProtection="0">
      <alignment vertical="center"/>
    </xf>
    <xf numFmtId="4" fontId="133" fillId="75" borderId="28" applyNumberFormat="0" applyProtection="0">
      <alignment vertical="center"/>
    </xf>
    <xf numFmtId="4" fontId="133" fillId="75" borderId="28" applyNumberFormat="0" applyProtection="0">
      <alignment vertical="center"/>
    </xf>
    <xf numFmtId="4" fontId="129" fillId="60" borderId="30" applyNumberFormat="0" applyProtection="0">
      <alignment horizontal="left" vertical="center" indent="1"/>
    </xf>
    <xf numFmtId="4" fontId="129" fillId="60" borderId="30" applyNumberFormat="0" applyProtection="0">
      <alignment horizontal="left" vertical="center" indent="1"/>
    </xf>
    <xf numFmtId="0" fontId="44" fillId="76" borderId="28" applyNumberFormat="0" applyProtection="0">
      <alignment horizontal="left" vertical="top" indent="1"/>
    </xf>
    <xf numFmtId="4" fontId="131" fillId="75" borderId="28" applyNumberFormat="0" applyProtection="0">
      <alignment horizontal="right" vertical="center"/>
    </xf>
    <xf numFmtId="4" fontId="131" fillId="75" borderId="28" applyNumberFormat="0" applyProtection="0">
      <alignment horizontal="right" vertical="center"/>
    </xf>
    <xf numFmtId="4" fontId="133" fillId="75" borderId="28" applyNumberFormat="0" applyProtection="0">
      <alignment horizontal="right" vertical="center"/>
    </xf>
    <xf numFmtId="4" fontId="133" fillId="75" borderId="28" applyNumberFormat="0" applyProtection="0">
      <alignment horizontal="right" vertical="center"/>
    </xf>
    <xf numFmtId="4" fontId="129" fillId="60" borderId="28" applyNumberFormat="0" applyProtection="0">
      <alignment horizontal="left" vertical="center" indent="1"/>
    </xf>
    <xf numFmtId="4" fontId="129" fillId="60" borderId="28" applyNumberFormat="0" applyProtection="0">
      <alignment horizontal="left" vertical="center" indent="1"/>
    </xf>
    <xf numFmtId="0" fontId="44" fillId="74" borderId="28" applyNumberFormat="0" applyProtection="0">
      <alignment horizontal="left" vertical="top" indent="1"/>
    </xf>
    <xf numFmtId="4" fontId="134" fillId="74" borderId="30" applyNumberFormat="0" applyProtection="0">
      <alignment horizontal="left" vertical="center" indent="1"/>
    </xf>
    <xf numFmtId="4" fontId="134" fillId="74" borderId="30" applyNumberFormat="0" applyProtection="0">
      <alignment horizontal="left" vertical="center" indent="1"/>
    </xf>
    <xf numFmtId="4" fontId="135" fillId="75" borderId="28" applyNumberFormat="0" applyProtection="0">
      <alignment horizontal="right" vertical="center"/>
    </xf>
    <xf numFmtId="4" fontId="135" fillId="75" borderId="28" applyNumberFormat="0" applyProtection="0">
      <alignment horizontal="right" vertical="center"/>
    </xf>
    <xf numFmtId="0" fontId="136" fillId="3" borderId="0" applyNumberFormat="0" applyBorder="0" applyAlignment="0" applyProtection="0"/>
    <xf numFmtId="0" fontId="137" fillId="3" borderId="0" applyNumberFormat="0" applyBorder="0" applyAlignment="0" applyProtection="0"/>
    <xf numFmtId="0" fontId="138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0" fontId="136" fillId="3" borderId="0" applyNumberFormat="0" applyBorder="0" applyAlignment="0" applyProtection="0"/>
    <xf numFmtId="255" fontId="139" fillId="71" borderId="31"/>
    <xf numFmtId="49" fontId="140" fillId="71" borderId="0"/>
    <xf numFmtId="49" fontId="141" fillId="70" borderId="32">
      <alignment horizontal="center" wrapText="1"/>
    </xf>
    <xf numFmtId="49" fontId="141" fillId="70" borderId="32">
      <alignment wrapText="1"/>
    </xf>
    <xf numFmtId="0" fontId="139" fillId="55" borderId="33">
      <protection locked="0"/>
    </xf>
    <xf numFmtId="0" fontId="139" fillId="55" borderId="33">
      <protection locked="0"/>
    </xf>
    <xf numFmtId="0" fontId="142" fillId="55" borderId="0"/>
    <xf numFmtId="0" fontId="141" fillId="63" borderId="32"/>
    <xf numFmtId="0" fontId="141" fillId="63" borderId="32"/>
    <xf numFmtId="0" fontId="141" fillId="69" borderId="32">
      <alignment vertical="center" wrapText="1"/>
    </xf>
    <xf numFmtId="0" fontId="121" fillId="45" borderId="0" applyNumberFormat="0" applyBorder="0" applyAlignment="0" applyProtection="0"/>
    <xf numFmtId="0" fontId="143" fillId="0" borderId="0"/>
    <xf numFmtId="0" fontId="106" fillId="35" borderId="0" applyNumberFormat="0" applyBorder="0" applyAlignment="0" applyProtection="0"/>
    <xf numFmtId="0" fontId="106" fillId="35" borderId="0" applyNumberFormat="0" applyBorder="0" applyAlignment="0" applyProtection="0"/>
    <xf numFmtId="0" fontId="62" fillId="61" borderId="25"/>
    <xf numFmtId="0" fontId="63" fillId="1" borderId="25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14" fillId="0" borderId="0"/>
    <xf numFmtId="0" fontId="4" fillId="0" borderId="0" applyNumberFormat="0" applyFill="0" applyBorder="0" applyAlignment="0" applyProtection="0"/>
    <xf numFmtId="0" fontId="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14" fillId="0" borderId="0"/>
    <xf numFmtId="0" fontId="1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4" fillId="0" borderId="0"/>
    <xf numFmtId="0" fontId="14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Protection="0"/>
    <xf numFmtId="0" fontId="16" fillId="0" borderId="0"/>
    <xf numFmtId="0" fontId="61" fillId="0" borderId="0"/>
    <xf numFmtId="0" fontId="4" fillId="0" borderId="0"/>
    <xf numFmtId="0" fontId="14" fillId="0" borderId="0"/>
    <xf numFmtId="0" fontId="108" fillId="0" borderId="0"/>
    <xf numFmtId="0" fontId="3" fillId="0" borderId="0"/>
    <xf numFmtId="0" fontId="1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1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14" fillId="0" borderId="0"/>
    <xf numFmtId="0" fontId="144" fillId="0" borderId="0"/>
    <xf numFmtId="0" fontId="4" fillId="0" borderId="0"/>
    <xf numFmtId="0" fontId="4" fillId="0" borderId="0"/>
    <xf numFmtId="0" fontId="14" fillId="0" borderId="0"/>
    <xf numFmtId="0" fontId="16" fillId="0" borderId="0"/>
    <xf numFmtId="0" fontId="3" fillId="0" borderId="0"/>
    <xf numFmtId="0" fontId="3" fillId="0" borderId="0"/>
    <xf numFmtId="0" fontId="16" fillId="0" borderId="0"/>
    <xf numFmtId="0" fontId="145" fillId="0" borderId="0"/>
    <xf numFmtId="0" fontId="3" fillId="0" borderId="0"/>
    <xf numFmtId="0" fontId="3" fillId="0" borderId="0"/>
    <xf numFmtId="0" fontId="7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7" fillId="0" borderId="0"/>
    <xf numFmtId="0" fontId="5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26" fillId="0" borderId="0"/>
    <xf numFmtId="0" fontId="26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6" fontId="146" fillId="0" borderId="0">
      <alignment vertical="top"/>
    </xf>
    <xf numFmtId="0" fontId="147" fillId="0" borderId="0">
      <alignment vertical="top"/>
    </xf>
    <xf numFmtId="0" fontId="147" fillId="0" borderId="0">
      <alignment vertical="center"/>
    </xf>
    <xf numFmtId="0" fontId="62" fillId="0" borderId="0" applyFill="0" applyBorder="0" applyAlignment="0" applyProtection="0"/>
    <xf numFmtId="257" fontId="146" fillId="0" borderId="0">
      <alignment vertical="top"/>
    </xf>
    <xf numFmtId="258" fontId="146" fillId="0" borderId="0">
      <alignment vertical="top"/>
    </xf>
    <xf numFmtId="0" fontId="44" fillId="0" borderId="0">
      <alignment vertical="top"/>
    </xf>
    <xf numFmtId="0" fontId="148" fillId="0" borderId="0">
      <alignment horizontal="right"/>
    </xf>
    <xf numFmtId="0" fontId="27" fillId="0" borderId="0"/>
    <xf numFmtId="0" fontId="15" fillId="0" borderId="0"/>
    <xf numFmtId="237" fontId="149" fillId="2" borderId="34" applyBorder="0">
      <alignment horizontal="center" vertical="center" wrapText="1"/>
    </xf>
    <xf numFmtId="2" fontId="4" fillId="0" borderId="0" applyFill="0" applyBorder="0" applyProtection="0">
      <alignment horizontal="right"/>
    </xf>
    <xf numFmtId="2" fontId="150" fillId="77" borderId="35" applyProtection="0">
      <alignment horizontal="right"/>
    </xf>
    <xf numFmtId="2" fontId="151" fillId="78" borderId="35" applyProtection="0">
      <alignment horizontal="right"/>
    </xf>
    <xf numFmtId="14" fontId="152" fillId="79" borderId="35" applyProtection="0">
      <alignment horizontal="right"/>
    </xf>
    <xf numFmtId="14" fontId="152" fillId="79" borderId="35" applyProtection="0">
      <alignment horizontal="left"/>
    </xf>
    <xf numFmtId="0" fontId="153" fillId="80" borderId="35" applyNumberFormat="0" applyProtection="0">
      <alignment horizontal="left"/>
    </xf>
    <xf numFmtId="0" fontId="154" fillId="0" borderId="3" applyBorder="0" applyAlignment="0">
      <alignment horizontal="left"/>
    </xf>
    <xf numFmtId="244" fontId="4" fillId="0" borderId="36" applyFont="0" applyFill="0" applyAlignment="0" applyProtection="0"/>
    <xf numFmtId="3" fontId="155" fillId="61" borderId="25" applyProtection="0"/>
    <xf numFmtId="0" fontId="156" fillId="39" borderId="18" applyNumberFormat="0" applyAlignment="0" applyProtection="0"/>
    <xf numFmtId="14" fontId="157" fillId="1" borderId="1" applyBorder="0">
      <alignment horizontal="center"/>
    </xf>
    <xf numFmtId="168" fontId="6" fillId="0" borderId="0" applyFont="0">
      <alignment horizontal="center"/>
    </xf>
    <xf numFmtId="0" fontId="4" fillId="0" borderId="0"/>
    <xf numFmtId="0" fontId="4" fillId="0" borderId="0"/>
    <xf numFmtId="0" fontId="4" fillId="0" borderId="0"/>
    <xf numFmtId="0" fontId="15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22" fillId="0" borderId="37" applyBorder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91" fillId="0" borderId="22" applyNumberFormat="0" applyFill="0" applyAlignment="0" applyProtection="0"/>
    <xf numFmtId="0" fontId="94" fillId="0" borderId="23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7" fillId="0" borderId="24" applyNumberFormat="0" applyFill="0" applyAlignment="0" applyProtection="0"/>
    <xf numFmtId="0" fontId="97" fillId="0" borderId="0" applyNumberFormat="0" applyFill="0" applyBorder="0" applyAlignment="0" applyProtection="0"/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6" fillId="0" borderId="2">
      <alignment horizontal="left"/>
    </xf>
    <xf numFmtId="0" fontId="4" fillId="0" borderId="38" applyNumberFormat="0" applyFont="0" applyBorder="0" applyAlignment="0" applyProtection="0"/>
    <xf numFmtId="0" fontId="4" fillId="0" borderId="38" applyNumberFormat="0" applyFont="0" applyBorder="0" applyAlignment="0" applyProtection="0"/>
    <xf numFmtId="0" fontId="160" fillId="0" borderId="19" applyNumberFormat="0" applyFill="0" applyAlignment="0" applyProtection="0"/>
    <xf numFmtId="0" fontId="160" fillId="0" borderId="19" applyNumberFormat="0" applyFill="0" applyAlignment="0" applyProtection="0"/>
    <xf numFmtId="0" fontId="160" fillId="0" borderId="19" applyNumberFormat="0" applyFill="0" applyAlignment="0" applyProtection="0"/>
    <xf numFmtId="0" fontId="4" fillId="0" borderId="38" applyNumberFormat="0" applyFont="0" applyBorder="0" applyAlignment="0" applyProtection="0"/>
    <xf numFmtId="0" fontId="4" fillId="0" borderId="38" applyNumberFormat="0" applyFont="0" applyBorder="0" applyAlignment="0" applyProtection="0"/>
    <xf numFmtId="0" fontId="4" fillId="0" borderId="38" applyNumberFormat="0" applyFont="0" applyBorder="0" applyAlignment="0" applyProtection="0"/>
    <xf numFmtId="0" fontId="160" fillId="0" borderId="19" applyNumberFormat="0" applyFill="0" applyAlignment="0" applyProtection="0"/>
    <xf numFmtId="244" fontId="4" fillId="0" borderId="39" applyFont="0" applyFill="0" applyAlignment="0" applyProtection="0"/>
    <xf numFmtId="0" fontId="160" fillId="0" borderId="19" applyNumberFormat="0" applyFill="0" applyAlignment="0" applyProtection="0"/>
    <xf numFmtId="259" fontId="60" fillId="0" borderId="0"/>
    <xf numFmtId="0" fontId="161" fillId="0" borderId="5" applyNumberFormat="0" applyFill="0" applyAlignment="0" applyProtection="0"/>
    <xf numFmtId="0" fontId="162" fillId="0" borderId="5" applyNumberFormat="0" applyFill="0" applyAlignment="0" applyProtection="0"/>
    <xf numFmtId="0" fontId="161" fillId="0" borderId="5" applyNumberFormat="0" applyFill="0" applyAlignment="0" applyProtection="0"/>
    <xf numFmtId="0" fontId="161" fillId="0" borderId="5" applyNumberFormat="0" applyFill="0" applyAlignment="0" applyProtection="0"/>
    <xf numFmtId="0" fontId="161" fillId="0" borderId="5" applyNumberFormat="0" applyFill="0" applyAlignment="0" applyProtection="0"/>
    <xf numFmtId="0" fontId="161" fillId="0" borderId="5" applyNumberFormat="0" applyFill="0" applyAlignment="0" applyProtection="0"/>
    <xf numFmtId="0" fontId="161" fillId="0" borderId="5" applyNumberFormat="0" applyFill="0" applyAlignment="0" applyProtection="0"/>
    <xf numFmtId="0" fontId="161" fillId="0" borderId="5" applyNumberFormat="0" applyFill="0" applyAlignment="0" applyProtection="0"/>
    <xf numFmtId="0" fontId="161" fillId="0" borderId="5" applyNumberFormat="0" applyFill="0" applyAlignment="0" applyProtection="0"/>
    <xf numFmtId="0" fontId="161" fillId="0" borderId="5" applyNumberFormat="0" applyFill="0" applyAlignment="0" applyProtection="0"/>
    <xf numFmtId="0" fontId="163" fillId="0" borderId="0"/>
    <xf numFmtId="0" fontId="164" fillId="0" borderId="6" applyNumberFormat="0" applyFill="0" applyAlignment="0" applyProtection="0"/>
    <xf numFmtId="0" fontId="165" fillId="0" borderId="6" applyNumberFormat="0" applyFill="0" applyAlignment="0" applyProtection="0"/>
    <xf numFmtId="0" fontId="164" fillId="0" borderId="6" applyNumberFormat="0" applyFill="0" applyAlignment="0" applyProtection="0"/>
    <xf numFmtId="0" fontId="164" fillId="0" borderId="6" applyNumberFormat="0" applyFill="0" applyAlignment="0" applyProtection="0"/>
    <xf numFmtId="0" fontId="164" fillId="0" borderId="6" applyNumberFormat="0" applyFill="0" applyAlignment="0" applyProtection="0"/>
    <xf numFmtId="0" fontId="164" fillId="0" borderId="6" applyNumberFormat="0" applyFill="0" applyAlignment="0" applyProtection="0"/>
    <xf numFmtId="0" fontId="164" fillId="0" borderId="6" applyNumberFormat="0" applyFill="0" applyAlignment="0" applyProtection="0"/>
    <xf numFmtId="0" fontId="164" fillId="0" borderId="6" applyNumberFormat="0" applyFill="0" applyAlignment="0" applyProtection="0"/>
    <xf numFmtId="0" fontId="164" fillId="0" borderId="6" applyNumberFormat="0" applyFill="0" applyAlignment="0" applyProtection="0"/>
    <xf numFmtId="0" fontId="164" fillId="0" borderId="6" applyNumberFormat="0" applyFill="0" applyAlignment="0" applyProtection="0"/>
    <xf numFmtId="0" fontId="166" fillId="0" borderId="7" applyNumberFormat="0" applyFill="0" applyAlignment="0" applyProtection="0"/>
    <xf numFmtId="0" fontId="167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7" applyNumberFormat="0" applyFill="0" applyAlignment="0" applyProtection="0"/>
    <xf numFmtId="0" fontId="166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66" fillId="0" borderId="0" applyNumberFormat="0" applyFill="0" applyBorder="0" applyAlignment="0" applyProtection="0"/>
    <xf numFmtId="0" fontId="111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8" fillId="0" borderId="0"/>
    <xf numFmtId="0" fontId="168" fillId="0" borderId="0"/>
    <xf numFmtId="0" fontId="144" fillId="0" borderId="0"/>
    <xf numFmtId="0" fontId="168" fillId="0" borderId="0"/>
    <xf numFmtId="0" fontId="169" fillId="0" borderId="0">
      <alignment horizontal="right"/>
    </xf>
    <xf numFmtId="0" fontId="95" fillId="0" borderId="0"/>
    <xf numFmtId="0" fontId="6" fillId="0" borderId="0" applyAlignment="0">
      <alignment horizontal="right"/>
    </xf>
    <xf numFmtId="0" fontId="7" fillId="0" borderId="0"/>
    <xf numFmtId="0" fontId="40" fillId="34" borderId="0" applyNumberFormat="0" applyBorder="0" applyAlignment="0" applyProtection="0"/>
    <xf numFmtId="0" fontId="86" fillId="35" borderId="0" applyNumberFormat="0" applyBorder="0" applyAlignment="0" applyProtection="0"/>
    <xf numFmtId="260" fontId="4" fillId="0" borderId="0" applyFont="0" applyFill="0" applyBorder="0" applyAlignment="0" applyProtection="0"/>
    <xf numFmtId="261" fontId="4" fillId="0" borderId="0" applyFont="0" applyFill="0" applyBorder="0" applyAlignment="0" applyProtection="0"/>
    <xf numFmtId="262" fontId="4" fillId="0" borderId="0" applyFont="0" applyFill="0" applyBorder="0" applyAlignment="0" applyProtection="0"/>
    <xf numFmtId="26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170" fillId="0" borderId="10" applyNumberFormat="0" applyFill="0" applyAlignment="0" applyProtection="0"/>
    <xf numFmtId="0" fontId="171" fillId="0" borderId="10" applyNumberFormat="0" applyFill="0" applyAlignment="0" applyProtection="0"/>
    <xf numFmtId="0" fontId="170" fillId="0" borderId="10" applyNumberFormat="0" applyFill="0" applyAlignment="0" applyProtection="0"/>
    <xf numFmtId="0" fontId="170" fillId="0" borderId="10" applyNumberFormat="0" applyFill="0" applyAlignment="0" applyProtection="0"/>
    <xf numFmtId="0" fontId="170" fillId="0" borderId="10" applyNumberFormat="0" applyFill="0" applyAlignment="0" applyProtection="0"/>
    <xf numFmtId="0" fontId="170" fillId="0" borderId="10" applyNumberFormat="0" applyFill="0" applyAlignment="0" applyProtection="0"/>
    <xf numFmtId="0" fontId="170" fillId="0" borderId="10" applyNumberFormat="0" applyFill="0" applyAlignment="0" applyProtection="0"/>
    <xf numFmtId="0" fontId="170" fillId="0" borderId="10" applyNumberFormat="0" applyFill="0" applyAlignment="0" applyProtection="0"/>
    <xf numFmtId="0" fontId="170" fillId="0" borderId="10" applyNumberFormat="0" applyFill="0" applyAlignment="0" applyProtection="0"/>
    <xf numFmtId="0" fontId="170" fillId="0" borderId="10" applyNumberFormat="0" applyFill="0" applyAlignment="0" applyProtection="0"/>
    <xf numFmtId="0" fontId="45" fillId="38" borderId="18" applyNumberFormat="0" applyAlignment="0" applyProtection="0"/>
    <xf numFmtId="0" fontId="156" fillId="39" borderId="18" applyNumberFormat="0" applyAlignment="0" applyProtection="0"/>
    <xf numFmtId="0" fontId="156" fillId="39" borderId="18" applyNumberFormat="0" applyAlignment="0" applyProtection="0"/>
    <xf numFmtId="0" fontId="107" fillId="39" borderId="27" applyNumberFormat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0" fontId="172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44" fillId="0" borderId="0" applyAlignment="0"/>
    <xf numFmtId="263" fontId="144" fillId="0" borderId="0"/>
    <xf numFmtId="264" fontId="144" fillId="0" borderId="0"/>
    <xf numFmtId="265" fontId="144" fillId="0" borderId="0"/>
    <xf numFmtId="266" fontId="144" fillId="0" borderId="0"/>
    <xf numFmtId="0" fontId="175" fillId="0" borderId="0" applyNumberFormat="0" applyFill="0" applyBorder="0" applyAlignment="0" applyProtection="0"/>
    <xf numFmtId="0" fontId="176" fillId="7" borderId="11" applyNumberFormat="0" applyAlignment="0" applyProtection="0"/>
    <xf numFmtId="0" fontId="177" fillId="7" borderId="11" applyNumberFormat="0" applyAlignment="0" applyProtection="0"/>
    <xf numFmtId="0" fontId="176" fillId="7" borderId="11" applyNumberFormat="0" applyAlignment="0" applyProtection="0"/>
    <xf numFmtId="0" fontId="176" fillId="7" borderId="11" applyNumberFormat="0" applyAlignment="0" applyProtection="0"/>
    <xf numFmtId="0" fontId="176" fillId="7" borderId="11" applyNumberFormat="0" applyAlignment="0" applyProtection="0"/>
    <xf numFmtId="0" fontId="176" fillId="7" borderId="11" applyNumberFormat="0" applyAlignment="0" applyProtection="0"/>
    <xf numFmtId="0" fontId="176" fillId="7" borderId="11" applyNumberFormat="0" applyAlignment="0" applyProtection="0"/>
    <xf numFmtId="0" fontId="176" fillId="7" borderId="11" applyNumberFormat="0" applyAlignment="0" applyProtection="0"/>
    <xf numFmtId="0" fontId="176" fillId="7" borderId="11" applyNumberFormat="0" applyAlignment="0" applyProtection="0"/>
    <xf numFmtId="0" fontId="176" fillId="7" borderId="11" applyNumberFormat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53" borderId="0" applyNumberFormat="0" applyBorder="0" applyAlignment="0" applyProtection="0"/>
    <xf numFmtId="165" fontId="4" fillId="0" borderId="0" applyFont="0" applyFill="0" applyBorder="0" applyAlignment="0" applyProtection="0"/>
    <xf numFmtId="0" fontId="2" fillId="0" borderId="0"/>
    <xf numFmtId="0" fontId="1" fillId="0" borderId="0"/>
  </cellStyleXfs>
  <cellXfs count="507">
    <xf numFmtId="0" fontId="0" fillId="0" borderId="0" xfId="0"/>
    <xf numFmtId="0" fontId="179" fillId="0" borderId="0" xfId="3" applyFont="1" applyBorder="1"/>
    <xf numFmtId="0" fontId="179" fillId="0" borderId="0" xfId="0" applyFont="1" applyFill="1" applyBorder="1"/>
    <xf numFmtId="0" fontId="180" fillId="0" borderId="0" xfId="0" applyFont="1" applyFill="1"/>
    <xf numFmtId="0" fontId="181" fillId="0" borderId="0" xfId="4" applyFont="1"/>
    <xf numFmtId="0" fontId="183" fillId="0" borderId="42" xfId="0" applyFont="1" applyFill="1" applyBorder="1"/>
    <xf numFmtId="0" fontId="183" fillId="0" borderId="0" xfId="0" applyFont="1" applyFill="1" applyBorder="1"/>
    <xf numFmtId="0" fontId="183" fillId="0" borderId="0" xfId="0" applyFont="1" applyFill="1"/>
    <xf numFmtId="183" fontId="183" fillId="0" borderId="0" xfId="0" applyNumberFormat="1" applyFont="1" applyFill="1"/>
    <xf numFmtId="0" fontId="185" fillId="0" borderId="42" xfId="0" applyFont="1" applyFill="1" applyBorder="1"/>
    <xf numFmtId="0" fontId="179" fillId="0" borderId="0" xfId="0" applyFont="1" applyFill="1"/>
    <xf numFmtId="176" fontId="183" fillId="0" borderId="0" xfId="1" applyNumberFormat="1" applyFont="1" applyFill="1" applyBorder="1" applyAlignment="1">
      <alignment horizontal="right"/>
    </xf>
    <xf numFmtId="0" fontId="185" fillId="0" borderId="0" xfId="0" applyFont="1" applyFill="1"/>
    <xf numFmtId="0" fontId="187" fillId="0" borderId="0" xfId="0" applyFont="1" applyFill="1"/>
    <xf numFmtId="169" fontId="183" fillId="0" borderId="0" xfId="1" applyNumberFormat="1" applyFont="1" applyFill="1" applyBorder="1" applyAlignment="1">
      <alignment horizontal="right"/>
    </xf>
    <xf numFmtId="178" fontId="183" fillId="0" borderId="0" xfId="1" applyNumberFormat="1" applyFont="1" applyFill="1" applyBorder="1" applyAlignment="1">
      <alignment horizontal="right"/>
    </xf>
    <xf numFmtId="181" fontId="183" fillId="0" borderId="0" xfId="1" applyNumberFormat="1" applyFont="1" applyFill="1" applyBorder="1" applyAlignment="1">
      <alignment horizontal="right"/>
    </xf>
    <xf numFmtId="170" fontId="185" fillId="0" borderId="42" xfId="1" applyFont="1" applyFill="1" applyBorder="1" applyAlignment="1">
      <alignment horizontal="left"/>
    </xf>
    <xf numFmtId="0" fontId="189" fillId="0" borderId="0" xfId="3" applyFont="1" applyBorder="1"/>
    <xf numFmtId="0" fontId="189" fillId="0" borderId="0" xfId="8" applyFont="1"/>
    <xf numFmtId="0" fontId="190" fillId="0" borderId="0" xfId="8" applyFont="1"/>
    <xf numFmtId="0" fontId="191" fillId="0" borderId="0" xfId="8" applyFont="1"/>
    <xf numFmtId="0" fontId="183" fillId="0" borderId="0" xfId="8" applyFont="1"/>
    <xf numFmtId="0" fontId="183" fillId="0" borderId="0" xfId="8" applyFont="1" applyFill="1"/>
    <xf numFmtId="0" fontId="184" fillId="0" borderId="0" xfId="8" applyFont="1"/>
    <xf numFmtId="0" fontId="196" fillId="0" borderId="0" xfId="8" applyFont="1" applyFill="1" applyBorder="1" applyAlignment="1">
      <alignment horizontal="left"/>
    </xf>
    <xf numFmtId="3" fontId="183" fillId="0" borderId="0" xfId="8" applyNumberFormat="1" applyFont="1"/>
    <xf numFmtId="0" fontId="183" fillId="0" borderId="0" xfId="8" applyFont="1" applyFill="1" applyBorder="1"/>
    <xf numFmtId="3" fontId="193" fillId="0" borderId="0" xfId="0" applyNumberFormat="1" applyFont="1" applyFill="1" applyBorder="1"/>
    <xf numFmtId="0" fontId="183" fillId="0" borderId="42" xfId="8" applyFont="1" applyBorder="1"/>
    <xf numFmtId="0" fontId="196" fillId="81" borderId="0" xfId="8" applyFont="1" applyFill="1" applyBorder="1" applyAlignment="1">
      <alignment horizontal="left"/>
    </xf>
    <xf numFmtId="0" fontId="184" fillId="0" borderId="0" xfId="0" applyFont="1" applyFill="1"/>
    <xf numFmtId="170" fontId="193" fillId="0" borderId="0" xfId="1" applyFont="1" applyFill="1" applyBorder="1"/>
    <xf numFmtId="170" fontId="193" fillId="0" borderId="42" xfId="1" applyFont="1" applyFill="1" applyBorder="1" applyAlignment="1">
      <alignment horizontal="left"/>
    </xf>
    <xf numFmtId="170" fontId="193" fillId="0" borderId="42" xfId="1" applyFont="1" applyFill="1" applyBorder="1" applyAlignment="1">
      <alignment horizontal="center"/>
    </xf>
    <xf numFmtId="1" fontId="193" fillId="81" borderId="0" xfId="1" applyNumberFormat="1" applyFont="1" applyFill="1" applyBorder="1" applyAlignment="1">
      <alignment horizontal="left"/>
    </xf>
    <xf numFmtId="172" fontId="193" fillId="81" borderId="0" xfId="1" applyNumberFormat="1" applyFont="1" applyFill="1" applyBorder="1" applyAlignment="1" applyProtection="1">
      <alignment horizontal="right"/>
      <protection locked="0"/>
    </xf>
    <xf numFmtId="177" fontId="193" fillId="81" borderId="0" xfId="1" applyNumberFormat="1" applyFont="1" applyFill="1" applyBorder="1" applyAlignment="1">
      <alignment horizontal="right"/>
    </xf>
    <xf numFmtId="176" fontId="193" fillId="81" borderId="0" xfId="1" applyNumberFormat="1" applyFont="1" applyFill="1" applyBorder="1" applyAlignment="1">
      <alignment horizontal="right"/>
    </xf>
    <xf numFmtId="183" fontId="193" fillId="81" borderId="0" xfId="1" applyNumberFormat="1" applyFont="1" applyFill="1" applyBorder="1" applyAlignment="1">
      <alignment horizontal="right"/>
    </xf>
    <xf numFmtId="1" fontId="193" fillId="0" borderId="0" xfId="1" applyNumberFormat="1" applyFont="1" applyFill="1" applyBorder="1" applyAlignment="1">
      <alignment horizontal="left"/>
    </xf>
    <xf numFmtId="172" fontId="193" fillId="0" borderId="0" xfId="1" applyNumberFormat="1" applyFont="1" applyFill="1" applyBorder="1" applyAlignment="1" applyProtection="1">
      <alignment horizontal="right"/>
      <protection locked="0"/>
    </xf>
    <xf numFmtId="177" fontId="193" fillId="0" borderId="0" xfId="1" applyNumberFormat="1" applyFont="1" applyFill="1" applyBorder="1" applyAlignment="1">
      <alignment horizontal="right"/>
    </xf>
    <xf numFmtId="176" fontId="193" fillId="0" borderId="0" xfId="1" applyNumberFormat="1" applyFont="1" applyFill="1" applyBorder="1" applyAlignment="1">
      <alignment horizontal="right"/>
    </xf>
    <xf numFmtId="183" fontId="193" fillId="0" borderId="0" xfId="1" applyNumberFormat="1" applyFont="1" applyFill="1" applyBorder="1" applyAlignment="1">
      <alignment horizontal="right"/>
    </xf>
    <xf numFmtId="172" fontId="193" fillId="0" borderId="0" xfId="1" applyNumberFormat="1" applyFont="1" applyFill="1" applyBorder="1" applyAlignment="1" applyProtection="1">
      <alignment horizontal="center"/>
      <protection locked="0"/>
    </xf>
    <xf numFmtId="0" fontId="193" fillId="81" borderId="0" xfId="8" applyFont="1" applyFill="1" applyBorder="1" applyAlignment="1">
      <alignment horizontal="left"/>
    </xf>
    <xf numFmtId="167" fontId="193" fillId="81" borderId="0" xfId="8" applyNumberFormat="1" applyFont="1" applyFill="1" applyBorder="1" applyAlignment="1">
      <alignment horizontal="right"/>
    </xf>
    <xf numFmtId="0" fontId="193" fillId="0" borderId="0" xfId="8" applyFont="1" applyFill="1" applyBorder="1" applyAlignment="1">
      <alignment horizontal="left"/>
    </xf>
    <xf numFmtId="167" fontId="196" fillId="0" borderId="0" xfId="8" applyNumberFormat="1" applyFont="1" applyFill="1" applyBorder="1" applyAlignment="1">
      <alignment horizontal="right"/>
    </xf>
    <xf numFmtId="0" fontId="193" fillId="81" borderId="0" xfId="8" applyFont="1" applyFill="1" applyBorder="1" applyAlignment="1">
      <alignment horizontal="left" wrapText="1"/>
    </xf>
    <xf numFmtId="0" fontId="197" fillId="0" borderId="0" xfId="8" applyFont="1" applyFill="1"/>
    <xf numFmtId="0" fontId="193" fillId="0" borderId="0" xfId="8" applyFont="1" applyFill="1" applyBorder="1" applyAlignment="1">
      <alignment horizontal="right"/>
    </xf>
    <xf numFmtId="0" fontId="197" fillId="0" borderId="0" xfId="8" applyFont="1"/>
    <xf numFmtId="0" fontId="193" fillId="0" borderId="0" xfId="8" applyFont="1" applyFill="1"/>
    <xf numFmtId="0" fontId="193" fillId="0" borderId="0" xfId="8" applyFont="1"/>
    <xf numFmtId="0" fontId="196" fillId="0" borderId="0" xfId="8" applyFont="1" applyFill="1"/>
    <xf numFmtId="3" fontId="196" fillId="0" borderId="0" xfId="8" applyNumberFormat="1" applyFont="1"/>
    <xf numFmtId="0" fontId="196" fillId="0" borderId="0" xfId="8" applyFont="1"/>
    <xf numFmtId="0" fontId="194" fillId="0" borderId="0" xfId="8" applyFont="1" applyFill="1"/>
    <xf numFmtId="3" fontId="194" fillId="0" borderId="0" xfId="8" applyNumberFormat="1" applyFont="1"/>
    <xf numFmtId="0" fontId="194" fillId="0" borderId="0" xfId="8" applyFont="1"/>
    <xf numFmtId="3" fontId="196" fillId="0" borderId="0" xfId="8" applyNumberFormat="1" applyFont="1" applyFill="1"/>
    <xf numFmtId="3" fontId="193" fillId="0" borderId="0" xfId="8" applyNumberFormat="1" applyFont="1"/>
    <xf numFmtId="0" fontId="196" fillId="81" borderId="42" xfId="8" applyFont="1" applyFill="1" applyBorder="1" applyAlignment="1">
      <alignment horizontal="left"/>
    </xf>
    <xf numFmtId="0" fontId="193" fillId="0" borderId="42" xfId="8" applyFont="1" applyFill="1" applyBorder="1" applyAlignment="1">
      <alignment horizontal="right" wrapText="1"/>
    </xf>
    <xf numFmtId="0" fontId="193" fillId="0" borderId="49" xfId="8" applyFont="1" applyFill="1" applyBorder="1" applyAlignment="1">
      <alignment horizontal="right" wrapText="1"/>
    </xf>
    <xf numFmtId="0" fontId="179" fillId="0" borderId="0" xfId="3" applyFont="1"/>
    <xf numFmtId="0" fontId="183" fillId="0" borderId="0" xfId="0" applyFont="1"/>
    <xf numFmtId="167" fontId="183" fillId="0" borderId="0" xfId="0" applyNumberFormat="1" applyFont="1" applyFill="1"/>
    <xf numFmtId="0" fontId="183" fillId="0" borderId="0" xfId="0" applyFont="1" applyAlignment="1">
      <alignment horizontal="left"/>
    </xf>
    <xf numFmtId="167" fontId="183" fillId="0" borderId="0" xfId="0" applyNumberFormat="1" applyFont="1"/>
    <xf numFmtId="0" fontId="193" fillId="0" borderId="0" xfId="0" applyFont="1"/>
    <xf numFmtId="0" fontId="193" fillId="0" borderId="0" xfId="0" applyFont="1" applyFill="1" applyBorder="1" applyAlignment="1">
      <alignment horizontal="center"/>
    </xf>
    <xf numFmtId="0" fontId="193" fillId="0" borderId="0" xfId="0" applyFont="1" applyAlignment="1">
      <alignment horizontal="center"/>
    </xf>
    <xf numFmtId="0" fontId="193" fillId="0" borderId="0" xfId="0" applyFont="1" applyFill="1" applyAlignment="1">
      <alignment horizontal="left"/>
    </xf>
    <xf numFmtId="179" fontId="193" fillId="0" borderId="0" xfId="0" applyNumberFormat="1" applyFont="1" applyFill="1" applyAlignment="1">
      <alignment horizontal="right"/>
    </xf>
    <xf numFmtId="0" fontId="193" fillId="0" borderId="0" xfId="0" applyFont="1" applyFill="1"/>
    <xf numFmtId="0" fontId="193" fillId="0" borderId="0" xfId="0" applyFont="1" applyFill="1" applyBorder="1" applyAlignment="1">
      <alignment horizontal="left"/>
    </xf>
    <xf numFmtId="180" fontId="193" fillId="0" borderId="0" xfId="0" applyNumberFormat="1" applyFont="1" applyFill="1" applyBorder="1"/>
    <xf numFmtId="167" fontId="193" fillId="0" borderId="0" xfId="0" applyNumberFormat="1" applyFont="1" applyFill="1"/>
    <xf numFmtId="180" fontId="193" fillId="0" borderId="0" xfId="0" applyNumberFormat="1" applyFont="1" applyFill="1"/>
    <xf numFmtId="0" fontId="193" fillId="0" borderId="0" xfId="0" applyFont="1" applyAlignment="1">
      <alignment horizontal="left"/>
    </xf>
    <xf numFmtId="167" fontId="193" fillId="0" borderId="0" xfId="0" applyNumberFormat="1" applyFont="1"/>
    <xf numFmtId="0" fontId="193" fillId="0" borderId="42" xfId="0" applyFont="1" applyFill="1" applyBorder="1" applyAlignment="1">
      <alignment horizontal="center" wrapText="1"/>
    </xf>
    <xf numFmtId="0" fontId="193" fillId="81" borderId="0" xfId="0" applyFont="1" applyFill="1" applyAlignment="1">
      <alignment horizontal="left"/>
    </xf>
    <xf numFmtId="4" fontId="184" fillId="0" borderId="0" xfId="0" applyNumberFormat="1" applyFont="1" applyFill="1"/>
    <xf numFmtId="0" fontId="184" fillId="0" borderId="0" xfId="0" applyFont="1" applyFill="1" applyAlignment="1">
      <alignment horizontal="left"/>
    </xf>
    <xf numFmtId="4" fontId="184" fillId="0" borderId="0" xfId="0" applyNumberFormat="1" applyFont="1" applyFill="1" applyAlignment="1">
      <alignment horizontal="left"/>
    </xf>
    <xf numFmtId="4" fontId="193" fillId="0" borderId="0" xfId="0" applyNumberFormat="1" applyFont="1" applyFill="1"/>
    <xf numFmtId="1" fontId="193" fillId="0" borderId="0" xfId="0" applyNumberFormat="1" applyFont="1" applyFill="1" applyAlignment="1">
      <alignment horizontal="left"/>
    </xf>
    <xf numFmtId="1" fontId="193" fillId="0" borderId="0" xfId="0" applyNumberFormat="1" applyFont="1" applyFill="1" applyBorder="1" applyAlignment="1">
      <alignment horizontal="left"/>
    </xf>
    <xf numFmtId="4" fontId="193" fillId="0" borderId="0" xfId="0" applyNumberFormat="1" applyFont="1" applyFill="1" applyBorder="1"/>
    <xf numFmtId="0" fontId="193" fillId="0" borderId="0" xfId="0" applyFont="1" applyFill="1" applyBorder="1"/>
    <xf numFmtId="3" fontId="193" fillId="0" borderId="0" xfId="0" applyNumberFormat="1" applyFont="1" applyFill="1"/>
    <xf numFmtId="167" fontId="193" fillId="0" borderId="42" xfId="0" applyNumberFormat="1" applyFont="1" applyFill="1" applyBorder="1" applyAlignment="1" applyProtection="1">
      <alignment horizontal="center" wrapText="1"/>
    </xf>
    <xf numFmtId="167" fontId="193" fillId="0" borderId="42" xfId="0" applyNumberFormat="1" applyFont="1" applyFill="1" applyBorder="1" applyAlignment="1">
      <alignment horizontal="center" wrapText="1"/>
    </xf>
    <xf numFmtId="167" fontId="196" fillId="0" borderId="42" xfId="0" applyNumberFormat="1" applyFont="1" applyFill="1" applyBorder="1" applyAlignment="1">
      <alignment horizontal="center" wrapText="1"/>
    </xf>
    <xf numFmtId="1" fontId="193" fillId="81" borderId="0" xfId="0" applyNumberFormat="1" applyFont="1" applyFill="1" applyAlignment="1">
      <alignment horizontal="left"/>
    </xf>
    <xf numFmtId="1" fontId="193" fillId="81" borderId="0" xfId="0" applyNumberFormat="1" applyFont="1" applyFill="1" applyBorder="1" applyAlignment="1">
      <alignment horizontal="left"/>
    </xf>
    <xf numFmtId="0" fontId="181" fillId="0" borderId="0" xfId="3" applyFont="1"/>
    <xf numFmtId="4" fontId="202" fillId="0" borderId="0" xfId="0" applyNumberFormat="1" applyFont="1"/>
    <xf numFmtId="4" fontId="184" fillId="0" borderId="0" xfId="0" applyNumberFormat="1" applyFont="1"/>
    <xf numFmtId="0" fontId="184" fillId="0" borderId="0" xfId="0" applyFont="1"/>
    <xf numFmtId="4" fontId="184" fillId="0" borderId="0" xfId="0" applyNumberFormat="1" applyFont="1" applyAlignment="1">
      <alignment horizontal="left"/>
    </xf>
    <xf numFmtId="0" fontId="200" fillId="0" borderId="0" xfId="3" applyFont="1"/>
    <xf numFmtId="4" fontId="200" fillId="0" borderId="0" xfId="0" applyNumberFormat="1" applyFont="1" applyAlignment="1">
      <alignment horizontal="left"/>
    </xf>
    <xf numFmtId="167" fontId="200" fillId="0" borderId="0" xfId="0" applyNumberFormat="1" applyFont="1"/>
    <xf numFmtId="167" fontId="199" fillId="0" borderId="0" xfId="0" applyNumberFormat="1" applyFont="1"/>
    <xf numFmtId="4" fontId="200" fillId="0" borderId="0" xfId="0" applyNumberFormat="1" applyFont="1"/>
    <xf numFmtId="4" fontId="199" fillId="0" borderId="0" xfId="0" applyNumberFormat="1" applyFont="1" applyAlignment="1">
      <alignment horizontal="left"/>
    </xf>
    <xf numFmtId="4" fontId="193" fillId="0" borderId="0" xfId="0" applyNumberFormat="1" applyFont="1"/>
    <xf numFmtId="4" fontId="196" fillId="0" borderId="0" xfId="0" applyNumberFormat="1" applyFont="1" applyFill="1" applyBorder="1" applyAlignment="1">
      <alignment horizontal="left"/>
    </xf>
    <xf numFmtId="4" fontId="196" fillId="0" borderId="0" xfId="0" applyNumberFormat="1" applyFont="1" applyAlignment="1">
      <alignment horizontal="center" wrapText="1"/>
    </xf>
    <xf numFmtId="169" fontId="193" fillId="0" borderId="0" xfId="0" applyNumberFormat="1" applyFont="1" applyFill="1" applyAlignment="1" applyProtection="1"/>
    <xf numFmtId="169" fontId="196" fillId="0" borderId="0" xfId="0" applyNumberFormat="1" applyFont="1" applyFill="1" applyAlignment="1" applyProtection="1"/>
    <xf numFmtId="3" fontId="193" fillId="0" borderId="0" xfId="0" applyNumberFormat="1" applyFont="1" applyFill="1" applyAlignment="1">
      <alignment horizontal="center"/>
    </xf>
    <xf numFmtId="3" fontId="196" fillId="0" borderId="0" xfId="0" applyNumberFormat="1" applyFont="1" applyFill="1" applyAlignment="1">
      <alignment horizontal="center"/>
    </xf>
    <xf numFmtId="4" fontId="196" fillId="0" borderId="0" xfId="0" applyNumberFormat="1" applyFont="1"/>
    <xf numFmtId="172" fontId="193" fillId="0" borderId="0" xfId="0" applyNumberFormat="1" applyFont="1" applyFill="1" applyAlignment="1" applyProtection="1"/>
    <xf numFmtId="0" fontId="193" fillId="0" borderId="0" xfId="0" applyNumberFormat="1" applyFont="1" applyFill="1" applyAlignment="1" applyProtection="1">
      <alignment horizontal="center"/>
    </xf>
    <xf numFmtId="169" fontId="193" fillId="0" borderId="0" xfId="0" applyNumberFormat="1" applyFont="1" applyFill="1" applyAlignment="1" applyProtection="1">
      <alignment horizontal="center"/>
    </xf>
    <xf numFmtId="169" fontId="193" fillId="0" borderId="0" xfId="0" applyNumberFormat="1" applyFont="1" applyFill="1" applyBorder="1" applyAlignment="1" applyProtection="1"/>
    <xf numFmtId="0" fontId="193" fillId="0" borderId="0" xfId="0" applyNumberFormat="1" applyFont="1" applyFill="1" applyBorder="1" applyAlignment="1" applyProtection="1">
      <alignment horizontal="center"/>
    </xf>
    <xf numFmtId="169" fontId="196" fillId="0" borderId="0" xfId="0" applyNumberFormat="1" applyFont="1" applyFill="1" applyBorder="1" applyAlignment="1" applyProtection="1"/>
    <xf numFmtId="169" fontId="193" fillId="0" borderId="0" xfId="0" applyNumberFormat="1" applyFont="1" applyFill="1" applyBorder="1" applyAlignment="1" applyProtection="1">
      <alignment horizontal="center"/>
    </xf>
    <xf numFmtId="172" fontId="193" fillId="0" borderId="0" xfId="0" applyNumberFormat="1" applyFont="1" applyFill="1" applyBorder="1" applyAlignment="1" applyProtection="1"/>
    <xf numFmtId="0" fontId="193" fillId="56" borderId="0" xfId="0" applyFont="1" applyFill="1"/>
    <xf numFmtId="3" fontId="193" fillId="0" borderId="0" xfId="0" applyNumberFormat="1" applyFont="1"/>
    <xf numFmtId="3" fontId="196" fillId="0" borderId="0" xfId="0" applyNumberFormat="1" applyFont="1"/>
    <xf numFmtId="3" fontId="193" fillId="0" borderId="0" xfId="0" applyNumberFormat="1" applyFont="1" applyAlignment="1">
      <alignment horizontal="left"/>
    </xf>
    <xf numFmtId="167" fontId="196" fillId="0" borderId="0" xfId="0" applyNumberFormat="1" applyFont="1"/>
    <xf numFmtId="4" fontId="193" fillId="0" borderId="0" xfId="0" applyNumberFormat="1" applyFont="1" applyAlignment="1">
      <alignment horizontal="left"/>
    </xf>
    <xf numFmtId="4" fontId="181" fillId="0" borderId="0" xfId="0" applyNumberFormat="1" applyFont="1" applyAlignment="1">
      <alignment horizontal="left"/>
    </xf>
    <xf numFmtId="4" fontId="196" fillId="0" borderId="42" xfId="0" applyNumberFormat="1" applyFont="1" applyBorder="1" applyAlignment="1">
      <alignment horizontal="left"/>
    </xf>
    <xf numFmtId="167" fontId="193" fillId="0" borderId="42" xfId="0" applyNumberFormat="1" applyFont="1" applyBorder="1"/>
    <xf numFmtId="167" fontId="196" fillId="0" borderId="42" xfId="0" applyNumberFormat="1" applyFont="1" applyBorder="1"/>
    <xf numFmtId="4" fontId="193" fillId="0" borderId="42" xfId="0" applyNumberFormat="1" applyFont="1" applyBorder="1" applyAlignment="1">
      <alignment horizontal="left"/>
    </xf>
    <xf numFmtId="3" fontId="182" fillId="0" borderId="0" xfId="0" applyNumberFormat="1" applyFont="1" applyFill="1"/>
    <xf numFmtId="3" fontId="183" fillId="0" borderId="0" xfId="0" applyNumberFormat="1" applyFont="1" applyFill="1"/>
    <xf numFmtId="3" fontId="183" fillId="0" borderId="0" xfId="0" applyNumberFormat="1" applyFont="1" applyFill="1" applyBorder="1"/>
    <xf numFmtId="3" fontId="182" fillId="0" borderId="0" xfId="0" applyNumberFormat="1" applyFont="1" applyFill="1" applyBorder="1"/>
    <xf numFmtId="0" fontId="183" fillId="0" borderId="0" xfId="0" applyFont="1" applyBorder="1"/>
    <xf numFmtId="169" fontId="193" fillId="81" borderId="0" xfId="0" applyNumberFormat="1" applyFont="1" applyFill="1" applyAlignment="1" applyProtection="1"/>
    <xf numFmtId="169" fontId="196" fillId="81" borderId="0" xfId="0" applyNumberFormat="1" applyFont="1" applyFill="1" applyAlignment="1" applyProtection="1"/>
    <xf numFmtId="3" fontId="193" fillId="81" borderId="0" xfId="0" applyNumberFormat="1" applyFont="1" applyFill="1" applyAlignment="1">
      <alignment horizontal="center"/>
    </xf>
    <xf numFmtId="3" fontId="196" fillId="81" borderId="0" xfId="0" applyNumberFormat="1" applyFont="1" applyFill="1" applyAlignment="1">
      <alignment horizontal="center"/>
    </xf>
    <xf numFmtId="172" fontId="193" fillId="81" borderId="0" xfId="0" applyNumberFormat="1" applyFont="1" applyFill="1" applyAlignment="1" applyProtection="1"/>
    <xf numFmtId="0" fontId="193" fillId="81" borderId="0" xfId="0" applyNumberFormat="1" applyFont="1" applyFill="1" applyAlignment="1" applyProtection="1">
      <alignment horizontal="center"/>
    </xf>
    <xf numFmtId="169" fontId="193" fillId="81" borderId="0" xfId="0" applyNumberFormat="1" applyFont="1" applyFill="1" applyAlignment="1" applyProtection="1">
      <alignment horizontal="center"/>
    </xf>
    <xf numFmtId="169" fontId="193" fillId="81" borderId="0" xfId="0" applyNumberFormat="1" applyFont="1" applyFill="1" applyBorder="1" applyAlignment="1" applyProtection="1"/>
    <xf numFmtId="0" fontId="193" fillId="81" borderId="0" xfId="0" applyNumberFormat="1" applyFont="1" applyFill="1" applyBorder="1" applyAlignment="1" applyProtection="1">
      <alignment horizontal="center"/>
    </xf>
    <xf numFmtId="169" fontId="196" fillId="81" borderId="0" xfId="0" applyNumberFormat="1" applyFont="1" applyFill="1" applyBorder="1" applyAlignment="1" applyProtection="1"/>
    <xf numFmtId="169" fontId="193" fillId="81" borderId="0" xfId="0" applyNumberFormat="1" applyFont="1" applyFill="1" applyBorder="1" applyAlignment="1" applyProtection="1">
      <alignment horizontal="center"/>
    </xf>
    <xf numFmtId="172" fontId="193" fillId="81" borderId="0" xfId="0" applyNumberFormat="1" applyFont="1" applyFill="1" applyBorder="1" applyAlignment="1" applyProtection="1"/>
    <xf numFmtId="167" fontId="196" fillId="0" borderId="43" xfId="0" applyNumberFormat="1" applyFont="1" applyFill="1" applyBorder="1" applyAlignment="1" applyProtection="1">
      <alignment horizontal="center" wrapText="1"/>
    </xf>
    <xf numFmtId="167" fontId="193" fillId="0" borderId="51" xfId="0" applyNumberFormat="1" applyFont="1" applyFill="1" applyBorder="1" applyAlignment="1" applyProtection="1">
      <alignment horizontal="center" wrapText="1"/>
    </xf>
    <xf numFmtId="167" fontId="196" fillId="0" borderId="52" xfId="0" applyNumberFormat="1" applyFont="1" applyFill="1" applyBorder="1" applyAlignment="1">
      <alignment horizontal="center" wrapText="1"/>
    </xf>
    <xf numFmtId="167" fontId="193" fillId="0" borderId="52" xfId="0" applyNumberFormat="1" applyFont="1" applyFill="1" applyBorder="1" applyAlignment="1">
      <alignment horizontal="center" wrapText="1"/>
    </xf>
    <xf numFmtId="1" fontId="193" fillId="81" borderId="41" xfId="0" applyNumberFormat="1" applyFont="1" applyFill="1" applyBorder="1" applyAlignment="1">
      <alignment horizontal="left"/>
    </xf>
    <xf numFmtId="169" fontId="193" fillId="81" borderId="41" xfId="0" applyNumberFormat="1" applyFont="1" applyFill="1" applyBorder="1" applyAlignment="1" applyProtection="1"/>
    <xf numFmtId="0" fontId="193" fillId="81" borderId="41" xfId="0" applyNumberFormat="1" applyFont="1" applyFill="1" applyBorder="1" applyAlignment="1" applyProtection="1">
      <alignment horizontal="center"/>
    </xf>
    <xf numFmtId="169" fontId="196" fillId="81" borderId="41" xfId="0" applyNumberFormat="1" applyFont="1" applyFill="1" applyBorder="1" applyAlignment="1" applyProtection="1"/>
    <xf numFmtId="172" fontId="193" fillId="81" borderId="41" xfId="0" applyNumberFormat="1" applyFont="1" applyFill="1" applyBorder="1" applyAlignment="1" applyProtection="1"/>
    <xf numFmtId="0" fontId="204" fillId="0" borderId="0" xfId="0" applyFont="1"/>
    <xf numFmtId="182" fontId="193" fillId="0" borderId="0" xfId="0" applyNumberFormat="1" applyFont="1" applyFill="1"/>
    <xf numFmtId="182" fontId="193" fillId="0" borderId="0" xfId="0" applyNumberFormat="1" applyFont="1" applyFill="1" applyAlignment="1">
      <alignment horizontal="center"/>
    </xf>
    <xf numFmtId="180" fontId="196" fillId="0" borderId="0" xfId="0" applyNumberFormat="1" applyFont="1" applyFill="1"/>
    <xf numFmtId="4" fontId="201" fillId="0" borderId="0" xfId="0" applyNumberFormat="1" applyFont="1" applyFill="1"/>
    <xf numFmtId="182" fontId="193" fillId="0" borderId="0" xfId="0" applyNumberFormat="1" applyFont="1" applyFill="1" applyBorder="1"/>
    <xf numFmtId="180" fontId="196" fillId="0" borderId="0" xfId="0" applyNumberFormat="1" applyFont="1" applyFill="1" applyBorder="1"/>
    <xf numFmtId="167" fontId="183" fillId="0" borderId="0" xfId="0" applyNumberFormat="1" applyFont="1" applyBorder="1"/>
    <xf numFmtId="3" fontId="183" fillId="0" borderId="0" xfId="0" applyNumberFormat="1" applyFont="1"/>
    <xf numFmtId="3" fontId="182" fillId="0" borderId="0" xfId="0" applyNumberFormat="1" applyFont="1"/>
    <xf numFmtId="3" fontId="183" fillId="0" borderId="0" xfId="0" applyNumberFormat="1" applyFont="1" applyBorder="1"/>
    <xf numFmtId="3" fontId="183" fillId="0" borderId="42" xfId="0" applyNumberFormat="1" applyFont="1" applyFill="1" applyBorder="1"/>
    <xf numFmtId="3" fontId="182" fillId="0" borderId="42" xfId="0" applyNumberFormat="1" applyFont="1" applyFill="1" applyBorder="1"/>
    <xf numFmtId="3" fontId="196" fillId="0" borderId="42" xfId="0" applyNumberFormat="1" applyFont="1" applyFill="1" applyBorder="1"/>
    <xf numFmtId="182" fontId="193" fillId="81" borderId="0" xfId="0" applyNumberFormat="1" applyFont="1" applyFill="1"/>
    <xf numFmtId="180" fontId="193" fillId="81" borderId="0" xfId="0" applyNumberFormat="1" applyFont="1" applyFill="1"/>
    <xf numFmtId="182" fontId="193" fillId="81" borderId="0" xfId="0" applyNumberFormat="1" applyFont="1" applyFill="1" applyAlignment="1">
      <alignment horizontal="center"/>
    </xf>
    <xf numFmtId="180" fontId="196" fillId="81" borderId="0" xfId="0" applyNumberFormat="1" applyFont="1" applyFill="1"/>
    <xf numFmtId="3" fontId="193" fillId="0" borderId="0" xfId="0" applyNumberFormat="1" applyFont="1" applyFill="1" applyAlignment="1">
      <alignment horizontal="right"/>
    </xf>
    <xf numFmtId="167" fontId="181" fillId="0" borderId="0" xfId="0" applyNumberFormat="1" applyFont="1"/>
    <xf numFmtId="0" fontId="193" fillId="0" borderId="42" xfId="0" applyFont="1" applyFill="1" applyBorder="1"/>
    <xf numFmtId="3" fontId="193" fillId="81" borderId="0" xfId="0" applyNumberFormat="1" applyFont="1" applyFill="1"/>
    <xf numFmtId="167" fontId="193" fillId="81" borderId="0" xfId="0" applyNumberFormat="1" applyFont="1" applyFill="1"/>
    <xf numFmtId="3" fontId="193" fillId="81" borderId="0" xfId="0" applyNumberFormat="1" applyFont="1" applyFill="1" applyAlignment="1">
      <alignment horizontal="right"/>
    </xf>
    <xf numFmtId="0" fontId="206" fillId="0" borderId="0" xfId="6351" applyFont="1"/>
    <xf numFmtId="0" fontId="206" fillId="0" borderId="42" xfId="6351" applyFont="1" applyBorder="1"/>
    <xf numFmtId="0" fontId="204" fillId="0" borderId="0" xfId="0" applyFont="1" applyFill="1" applyAlignment="1">
      <alignment horizontal="left"/>
    </xf>
    <xf numFmtId="4" fontId="204" fillId="0" borderId="0" xfId="0" applyNumberFormat="1" applyFont="1"/>
    <xf numFmtId="4" fontId="188" fillId="0" borderId="0" xfId="0" applyNumberFormat="1" applyFont="1" applyBorder="1" applyAlignment="1">
      <alignment horizontal="left"/>
    </xf>
    <xf numFmtId="4" fontId="184" fillId="0" borderId="0" xfId="0" applyNumberFormat="1" applyFont="1" applyBorder="1"/>
    <xf numFmtId="0" fontId="195" fillId="0" borderId="0" xfId="0" applyFont="1" applyFill="1" applyAlignment="1">
      <alignment horizontal="left"/>
    </xf>
    <xf numFmtId="0" fontId="184" fillId="0" borderId="0" xfId="0" applyFont="1" applyFill="1" applyAlignment="1">
      <alignment horizontal="center"/>
    </xf>
    <xf numFmtId="0" fontId="184" fillId="0" borderId="0" xfId="0" applyFont="1" applyAlignment="1">
      <alignment horizontal="center"/>
    </xf>
    <xf numFmtId="0" fontId="184" fillId="0" borderId="42" xfId="0" applyFont="1" applyFill="1" applyBorder="1"/>
    <xf numFmtId="0" fontId="204" fillId="0" borderId="0" xfId="0" applyFont="1" applyFill="1"/>
    <xf numFmtId="0" fontId="195" fillId="0" borderId="0" xfId="0" applyFont="1" applyAlignment="1">
      <alignment horizontal="left"/>
    </xf>
    <xf numFmtId="0" fontId="193" fillId="0" borderId="44" xfId="0" applyFont="1" applyFill="1" applyBorder="1" applyAlignment="1">
      <alignment horizontal="center"/>
    </xf>
    <xf numFmtId="0" fontId="196" fillId="0" borderId="0" xfId="0" applyFont="1" applyAlignment="1">
      <alignment horizontal="center"/>
    </xf>
    <xf numFmtId="0" fontId="196" fillId="0" borderId="0" xfId="0" applyFont="1" applyFill="1" applyAlignment="1">
      <alignment horizontal="left"/>
    </xf>
    <xf numFmtId="168" fontId="193" fillId="0" borderId="0" xfId="0" applyNumberFormat="1" applyFont="1" applyFill="1" applyAlignment="1">
      <alignment horizontal="center"/>
    </xf>
    <xf numFmtId="0" fontId="193" fillId="0" borderId="0" xfId="0" applyFont="1" applyFill="1" applyAlignment="1">
      <alignment horizontal="center"/>
    </xf>
    <xf numFmtId="4" fontId="200" fillId="0" borderId="0" xfId="0" applyNumberFormat="1" applyFont="1" applyFill="1"/>
    <xf numFmtId="174" fontId="193" fillId="0" borderId="0" xfId="0" applyNumberFormat="1" applyFont="1" applyFill="1"/>
    <xf numFmtId="174" fontId="193" fillId="0" borderId="0" xfId="0" applyNumberFormat="1" applyFont="1" applyFill="1" applyAlignment="1">
      <alignment horizontal="center"/>
    </xf>
    <xf numFmtId="4" fontId="200" fillId="0" borderId="0" xfId="0" applyNumberFormat="1" applyFont="1" applyFill="1" applyBorder="1"/>
    <xf numFmtId="184" fontId="193" fillId="0" borderId="0" xfId="0" applyNumberFormat="1" applyFont="1" applyFill="1"/>
    <xf numFmtId="184" fontId="193" fillId="0" borderId="0" xfId="0" applyNumberFormat="1" applyFont="1" applyFill="1" applyAlignment="1">
      <alignment horizontal="center"/>
    </xf>
    <xf numFmtId="0" fontId="200" fillId="0" borderId="0" xfId="0" applyFont="1" applyFill="1" applyAlignment="1">
      <alignment horizontal="center"/>
    </xf>
    <xf numFmtId="0" fontId="200" fillId="0" borderId="0" xfId="0" applyFont="1" applyAlignment="1">
      <alignment horizontal="center"/>
    </xf>
    <xf numFmtId="175" fontId="193" fillId="0" borderId="0" xfId="0" applyNumberFormat="1" applyFont="1" applyFill="1" applyAlignment="1">
      <alignment horizontal="right"/>
    </xf>
    <xf numFmtId="174" fontId="193" fillId="81" borderId="0" xfId="0" applyNumberFormat="1" applyFont="1" applyFill="1"/>
    <xf numFmtId="184" fontId="193" fillId="81" borderId="0" xfId="0" applyNumberFormat="1" applyFont="1" applyFill="1"/>
    <xf numFmtId="175" fontId="193" fillId="81" borderId="0" xfId="0" applyNumberFormat="1" applyFont="1" applyFill="1" applyAlignment="1">
      <alignment horizontal="right"/>
    </xf>
    <xf numFmtId="0" fontId="197" fillId="0" borderId="0" xfId="0" applyFont="1"/>
    <xf numFmtId="3" fontId="193" fillId="0" borderId="0" xfId="0" applyNumberFormat="1" applyFont="1" applyFill="1" applyAlignment="1"/>
    <xf numFmtId="167" fontId="193" fillId="0" borderId="0" xfId="0" applyNumberFormat="1" applyFont="1" applyAlignment="1">
      <alignment horizontal="right"/>
    </xf>
    <xf numFmtId="0" fontId="196" fillId="0" borderId="0" xfId="0" applyFont="1" applyAlignment="1">
      <alignment horizontal="left"/>
    </xf>
    <xf numFmtId="173" fontId="193" fillId="0" borderId="0" xfId="0" applyNumberFormat="1" applyFont="1" applyFill="1"/>
    <xf numFmtId="0" fontId="194" fillId="0" borderId="0" xfId="0" applyFont="1"/>
    <xf numFmtId="184" fontId="193" fillId="0" borderId="0" xfId="0" applyNumberFormat="1" applyFont="1" applyAlignment="1">
      <alignment horizontal="center"/>
    </xf>
    <xf numFmtId="0" fontId="197" fillId="0" borderId="0" xfId="0" applyFont="1" applyFill="1" applyAlignment="1">
      <alignment horizontal="center"/>
    </xf>
    <xf numFmtId="0" fontId="197" fillId="0" borderId="0" xfId="0" applyFont="1" applyFill="1"/>
    <xf numFmtId="4" fontId="181" fillId="0" borderId="0" xfId="0" applyNumberFormat="1" applyFont="1" applyFill="1" applyBorder="1" applyAlignment="1">
      <alignment horizontal="left"/>
    </xf>
    <xf numFmtId="4" fontId="181" fillId="0" borderId="0" xfId="0" applyNumberFormat="1" applyFont="1" applyFill="1" applyAlignment="1">
      <alignment horizontal="left"/>
    </xf>
    <xf numFmtId="4" fontId="196" fillId="0" borderId="0" xfId="0" applyNumberFormat="1" applyFont="1" applyBorder="1" applyAlignment="1">
      <alignment horizontal="left"/>
    </xf>
    <xf numFmtId="4" fontId="193" fillId="0" borderId="0" xfId="0" applyNumberFormat="1" applyFont="1" applyBorder="1"/>
    <xf numFmtId="0" fontId="193" fillId="0" borderId="0" xfId="0" applyFont="1" applyBorder="1" applyAlignment="1">
      <alignment horizontal="center"/>
    </xf>
    <xf numFmtId="0" fontId="196" fillId="81" borderId="0" xfId="0" applyFont="1" applyFill="1" applyAlignment="1">
      <alignment horizontal="left"/>
    </xf>
    <xf numFmtId="3" fontId="196" fillId="81" borderId="0" xfId="0" applyNumberFormat="1" applyFont="1" applyFill="1"/>
    <xf numFmtId="174" fontId="196" fillId="81" borderId="0" xfId="0" applyNumberFormat="1" applyFont="1" applyFill="1"/>
    <xf numFmtId="173" fontId="193" fillId="81" borderId="0" xfId="0" applyNumberFormat="1" applyFont="1" applyFill="1"/>
    <xf numFmtId="173" fontId="196" fillId="81" borderId="0" xfId="0" applyNumberFormat="1" applyFont="1" applyFill="1"/>
    <xf numFmtId="175" fontId="196" fillId="81" borderId="0" xfId="0" applyNumberFormat="1" applyFont="1" applyFill="1" applyAlignment="1">
      <alignment horizontal="right"/>
    </xf>
    <xf numFmtId="0" fontId="196" fillId="0" borderId="42" xfId="0" applyFont="1" applyFill="1" applyBorder="1" applyAlignment="1">
      <alignment horizontal="left"/>
    </xf>
    <xf numFmtId="184" fontId="196" fillId="0" borderId="42" xfId="0" applyNumberFormat="1" applyFont="1" applyFill="1" applyBorder="1"/>
    <xf numFmtId="174" fontId="196" fillId="0" borderId="42" xfId="0" applyNumberFormat="1" applyFont="1" applyFill="1" applyBorder="1"/>
    <xf numFmtId="175" fontId="196" fillId="0" borderId="42" xfId="0" applyNumberFormat="1" applyFont="1" applyFill="1" applyBorder="1" applyAlignment="1">
      <alignment horizontal="right"/>
    </xf>
    <xf numFmtId="0" fontId="196" fillId="81" borderId="42" xfId="0" applyFont="1" applyFill="1" applyBorder="1" applyAlignment="1">
      <alignment horizontal="left"/>
    </xf>
    <xf numFmtId="3" fontId="196" fillId="81" borderId="42" xfId="0" applyNumberFormat="1" applyFont="1" applyFill="1" applyBorder="1"/>
    <xf numFmtId="174" fontId="196" fillId="81" borderId="42" xfId="0" applyNumberFormat="1" applyFont="1" applyFill="1" applyBorder="1" applyAlignment="1">
      <alignment horizontal="right"/>
    </xf>
    <xf numFmtId="173" fontId="196" fillId="81" borderId="42" xfId="0" applyNumberFormat="1" applyFont="1" applyFill="1" applyBorder="1"/>
    <xf numFmtId="175" fontId="196" fillId="81" borderId="42" xfId="0" applyNumberFormat="1" applyFont="1" applyFill="1" applyBorder="1" applyAlignment="1">
      <alignment horizontal="right"/>
    </xf>
    <xf numFmtId="0" fontId="201" fillId="0" borderId="0" xfId="3" applyFont="1"/>
    <xf numFmtId="4" fontId="201" fillId="0" borderId="0" xfId="0" applyNumberFormat="1" applyFont="1"/>
    <xf numFmtId="4" fontId="193" fillId="0" borderId="0" xfId="0" applyNumberFormat="1" applyFont="1" applyAlignment="1">
      <alignment horizontal="center"/>
    </xf>
    <xf numFmtId="4" fontId="201" fillId="0" borderId="0" xfId="0" applyNumberFormat="1" applyFont="1" applyFill="1" applyBorder="1"/>
    <xf numFmtId="174" fontId="201" fillId="0" borderId="0" xfId="0" applyNumberFormat="1" applyFont="1" applyFill="1" applyBorder="1"/>
    <xf numFmtId="167" fontId="196" fillId="0" borderId="0" xfId="0" applyNumberFormat="1" applyFont="1" applyBorder="1"/>
    <xf numFmtId="1" fontId="193" fillId="0" borderId="44" xfId="0" applyNumberFormat="1" applyFont="1" applyFill="1" applyBorder="1" applyAlignment="1">
      <alignment horizontal="center" vertical="center"/>
    </xf>
    <xf numFmtId="174" fontId="193" fillId="0" borderId="44" xfId="0" applyNumberFormat="1" applyFont="1" applyFill="1" applyBorder="1"/>
    <xf numFmtId="4" fontId="193" fillId="0" borderId="45" xfId="0" applyNumberFormat="1" applyFont="1" applyFill="1" applyBorder="1"/>
    <xf numFmtId="4" fontId="193" fillId="0" borderId="42" xfId="0" applyNumberFormat="1" applyFont="1" applyFill="1" applyBorder="1"/>
    <xf numFmtId="167" fontId="196" fillId="81" borderId="0" xfId="0" applyNumberFormat="1" applyFont="1" applyFill="1"/>
    <xf numFmtId="167" fontId="193" fillId="81" borderId="0" xfId="0" applyNumberFormat="1" applyFont="1" applyFill="1" applyBorder="1"/>
    <xf numFmtId="170" fontId="193" fillId="0" borderId="42" xfId="1" applyFont="1" applyFill="1" applyBorder="1" applyAlignment="1">
      <alignment horizontal="center" wrapText="1"/>
    </xf>
    <xf numFmtId="185" fontId="193" fillId="81" borderId="0" xfId="1" applyNumberFormat="1" applyFont="1" applyFill="1" applyBorder="1" applyAlignment="1" applyProtection="1">
      <alignment horizontal="right"/>
      <protection locked="0"/>
    </xf>
    <xf numFmtId="185" fontId="193" fillId="0" borderId="0" xfId="1" applyNumberFormat="1" applyFont="1" applyFill="1" applyBorder="1" applyAlignment="1" applyProtection="1">
      <alignment horizontal="right"/>
      <protection locked="0"/>
    </xf>
    <xf numFmtId="0" fontId="200" fillId="0" borderId="0" xfId="4" applyFont="1"/>
    <xf numFmtId="0" fontId="201" fillId="0" borderId="0" xfId="0" applyFont="1" applyFill="1"/>
    <xf numFmtId="0" fontId="196" fillId="0" borderId="42" xfId="0" applyFont="1" applyFill="1" applyBorder="1"/>
    <xf numFmtId="174" fontId="193" fillId="81" borderId="0" xfId="1" applyNumberFormat="1" applyFont="1" applyFill="1" applyBorder="1" applyAlignment="1" applyProtection="1">
      <alignment horizontal="center"/>
      <protection locked="0"/>
    </xf>
    <xf numFmtId="174" fontId="193" fillId="0" borderId="0" xfId="1" applyNumberFormat="1" applyFont="1" applyFill="1" applyBorder="1" applyAlignment="1" applyProtection="1">
      <alignment horizontal="center"/>
      <protection locked="0"/>
    </xf>
    <xf numFmtId="178" fontId="201" fillId="0" borderId="0" xfId="1" applyNumberFormat="1" applyFont="1" applyFill="1" applyBorder="1" applyAlignment="1">
      <alignment horizontal="right"/>
    </xf>
    <xf numFmtId="0" fontId="200" fillId="0" borderId="0" xfId="0" applyFont="1" applyFill="1"/>
    <xf numFmtId="170" fontId="196" fillId="0" borderId="0" xfId="1" applyFont="1" applyFill="1" applyBorder="1"/>
    <xf numFmtId="169" fontId="193" fillId="81" borderId="0" xfId="1" applyNumberFormat="1" applyFont="1" applyFill="1" applyBorder="1" applyAlignment="1">
      <alignment horizontal="right"/>
    </xf>
    <xf numFmtId="174" fontId="193" fillId="81" borderId="0" xfId="1" applyNumberFormat="1" applyFont="1" applyFill="1" applyBorder="1" applyAlignment="1">
      <alignment horizontal="right"/>
    </xf>
    <xf numFmtId="169" fontId="193" fillId="0" borderId="0" xfId="1" applyNumberFormat="1" applyFont="1" applyFill="1" applyBorder="1" applyAlignment="1">
      <alignment horizontal="right"/>
    </xf>
    <xf numFmtId="174" fontId="193" fillId="0" borderId="0" xfId="1" applyNumberFormat="1" applyFont="1" applyFill="1" applyBorder="1" applyAlignment="1">
      <alignment horizontal="right"/>
    </xf>
    <xf numFmtId="169" fontId="193" fillId="0" borderId="0" xfId="1" applyNumberFormat="1" applyFont="1" applyFill="1" applyBorder="1" applyAlignment="1">
      <alignment horizontal="center"/>
    </xf>
    <xf numFmtId="174" fontId="193" fillId="0" borderId="0" xfId="1" applyNumberFormat="1" applyFont="1" applyFill="1" applyBorder="1" applyAlignment="1">
      <alignment horizontal="center"/>
    </xf>
    <xf numFmtId="167" fontId="196" fillId="81" borderId="0" xfId="0" applyNumberFormat="1" applyFont="1" applyFill="1" applyAlignment="1">
      <alignment horizontal="center"/>
    </xf>
    <xf numFmtId="167" fontId="196" fillId="0" borderId="0" xfId="0" applyNumberFormat="1" applyFont="1" applyFill="1" applyAlignment="1">
      <alignment horizontal="center"/>
    </xf>
    <xf numFmtId="167" fontId="196" fillId="0" borderId="43" xfId="0" applyNumberFormat="1" applyFont="1" applyFill="1" applyBorder="1" applyAlignment="1">
      <alignment horizontal="center" wrapText="1"/>
    </xf>
    <xf numFmtId="167" fontId="196" fillId="0" borderId="53" xfId="0" applyNumberFormat="1" applyFont="1" applyFill="1" applyBorder="1" applyAlignment="1">
      <alignment horizontal="center" wrapText="1"/>
    </xf>
    <xf numFmtId="0" fontId="199" fillId="0" borderId="0" xfId="3" applyFont="1"/>
    <xf numFmtId="186" fontId="193" fillId="81" borderId="0" xfId="0" applyNumberFormat="1" applyFont="1" applyFill="1"/>
    <xf numFmtId="186" fontId="193" fillId="0" borderId="0" xfId="0" applyNumberFormat="1" applyFont="1" applyFill="1"/>
    <xf numFmtId="170" fontId="184" fillId="0" borderId="0" xfId="1" applyFont="1" applyFill="1" applyBorder="1" applyAlignment="1">
      <alignment horizontal="left"/>
    </xf>
    <xf numFmtId="170" fontId="184" fillId="0" borderId="42" xfId="1" applyFont="1" applyFill="1" applyBorder="1" applyAlignment="1">
      <alignment horizontal="left"/>
    </xf>
    <xf numFmtId="1" fontId="184" fillId="0" borderId="0" xfId="1" applyNumberFormat="1" applyFont="1" applyFill="1" applyBorder="1" applyAlignment="1">
      <alignment horizontal="left"/>
    </xf>
    <xf numFmtId="167" fontId="184" fillId="0" borderId="0" xfId="0" applyNumberFormat="1" applyFont="1" applyFill="1"/>
    <xf numFmtId="0" fontId="184" fillId="0" borderId="0" xfId="0" applyFont="1" applyFill="1" applyBorder="1" applyAlignment="1">
      <alignment horizontal="left"/>
    </xf>
    <xf numFmtId="0" fontId="184" fillId="0" borderId="42" xfId="0" applyFont="1" applyFill="1" applyBorder="1" applyAlignment="1">
      <alignment horizontal="left"/>
    </xf>
    <xf numFmtId="3" fontId="184" fillId="0" borderId="0" xfId="0" applyNumberFormat="1" applyFont="1" applyFill="1" applyBorder="1"/>
    <xf numFmtId="4" fontId="184" fillId="0" borderId="44" xfId="0" applyNumberFormat="1" applyFont="1" applyFill="1" applyBorder="1"/>
    <xf numFmtId="167" fontId="184" fillId="0" borderId="45" xfId="0" applyNumberFormat="1" applyFont="1" applyFill="1" applyBorder="1"/>
    <xf numFmtId="4" fontId="184" fillId="0" borderId="42" xfId="0" applyNumberFormat="1" applyFont="1" applyFill="1" applyBorder="1"/>
    <xf numFmtId="0" fontId="213" fillId="0" borderId="0" xfId="0" applyFont="1" applyFill="1" applyBorder="1"/>
    <xf numFmtId="0" fontId="214" fillId="0" borderId="0" xfId="4" applyFont="1"/>
    <xf numFmtId="0" fontId="201" fillId="0" borderId="0" xfId="4" applyFont="1"/>
    <xf numFmtId="171" fontId="201" fillId="0" borderId="0" xfId="1" applyNumberFormat="1" applyFont="1" applyFill="1" applyBorder="1" applyAlignment="1" applyProtection="1"/>
    <xf numFmtId="3" fontId="201" fillId="81" borderId="0" xfId="8" applyNumberFormat="1" applyFont="1" applyFill="1" applyBorder="1" applyAlignment="1">
      <alignment horizontal="right"/>
    </xf>
    <xf numFmtId="0" fontId="201" fillId="81" borderId="0" xfId="8" applyFont="1" applyFill="1" applyBorder="1" applyAlignment="1">
      <alignment horizontal="right"/>
    </xf>
    <xf numFmtId="172" fontId="193" fillId="81" borderId="0" xfId="1" applyNumberFormat="1" applyFont="1" applyFill="1" applyBorder="1" applyAlignment="1" applyProtection="1">
      <alignment horizontal="center"/>
      <protection locked="0"/>
    </xf>
    <xf numFmtId="174" fontId="193" fillId="81" borderId="0" xfId="1" applyNumberFormat="1" applyFont="1" applyFill="1" applyBorder="1" applyAlignment="1">
      <alignment horizontal="center"/>
    </xf>
    <xf numFmtId="169" fontId="193" fillId="81" borderId="0" xfId="1" applyNumberFormat="1" applyFont="1" applyFill="1" applyBorder="1" applyAlignment="1">
      <alignment horizontal="center"/>
    </xf>
    <xf numFmtId="0" fontId="193" fillId="81" borderId="0" xfId="1" applyNumberFormat="1" applyFont="1" applyFill="1" applyBorder="1" applyAlignment="1" applyProtection="1">
      <alignment horizontal="left"/>
      <protection locked="0"/>
    </xf>
    <xf numFmtId="0" fontId="193" fillId="0" borderId="0" xfId="1" applyNumberFormat="1" applyFont="1" applyFill="1" applyBorder="1" applyAlignment="1" applyProtection="1">
      <alignment horizontal="left"/>
      <protection locked="0"/>
    </xf>
    <xf numFmtId="0" fontId="201" fillId="0" borderId="42" xfId="0" applyFont="1" applyFill="1" applyBorder="1"/>
    <xf numFmtId="170" fontId="193" fillId="0" borderId="43" xfId="1" applyFont="1" applyFill="1" applyBorder="1" applyAlignment="1">
      <alignment horizontal="center"/>
    </xf>
    <xf numFmtId="4" fontId="193" fillId="0" borderId="0" xfId="2937" applyNumberFormat="1" applyFont="1"/>
    <xf numFmtId="167" fontId="196" fillId="0" borderId="0" xfId="2937" applyNumberFormat="1" applyFont="1"/>
    <xf numFmtId="167" fontId="193" fillId="0" borderId="0" xfId="2937" applyNumberFormat="1" applyFont="1"/>
    <xf numFmtId="4" fontId="193" fillId="0" borderId="0" xfId="2937" applyNumberFormat="1" applyFont="1" applyAlignment="1">
      <alignment horizontal="left"/>
    </xf>
    <xf numFmtId="0" fontId="193" fillId="0" borderId="0" xfId="2937" applyFont="1"/>
    <xf numFmtId="0" fontId="193" fillId="0" borderId="0" xfId="2937" applyFont="1" applyAlignment="1">
      <alignment horizontal="left"/>
    </xf>
    <xf numFmtId="3" fontId="196" fillId="0" borderId="0" xfId="2937" applyNumberFormat="1" applyFont="1"/>
    <xf numFmtId="3" fontId="193" fillId="0" borderId="0" xfId="2937" applyNumberFormat="1" applyFont="1"/>
    <xf numFmtId="167" fontId="193" fillId="0" borderId="42" xfId="2937" applyNumberFormat="1" applyFont="1" applyBorder="1"/>
    <xf numFmtId="3" fontId="193" fillId="0" borderId="42" xfId="2937" applyNumberFormat="1" applyFont="1" applyBorder="1"/>
    <xf numFmtId="0" fontId="184" fillId="0" borderId="42" xfId="2937" applyFont="1" applyBorder="1"/>
    <xf numFmtId="0" fontId="184" fillId="0" borderId="0" xfId="2937" applyFont="1" applyAlignment="1">
      <alignment horizontal="left"/>
    </xf>
    <xf numFmtId="0" fontId="184" fillId="0" borderId="0" xfId="2937" applyFont="1"/>
    <xf numFmtId="181" fontId="196" fillId="81" borderId="0" xfId="2937" applyNumberFormat="1" applyFont="1" applyFill="1"/>
    <xf numFmtId="267" fontId="193" fillId="81" borderId="0" xfId="2937" applyNumberFormat="1" applyFont="1" applyFill="1"/>
    <xf numFmtId="181" fontId="193" fillId="81" borderId="0" xfId="2937" applyNumberFormat="1" applyFont="1" applyFill="1"/>
    <xf numFmtId="0" fontId="193" fillId="81" borderId="0" xfId="2937" applyFont="1" applyFill="1" applyAlignment="1">
      <alignment horizontal="left"/>
    </xf>
    <xf numFmtId="181" fontId="196" fillId="82" borderId="0" xfId="2937" applyNumberFormat="1" applyFont="1" applyFill="1"/>
    <xf numFmtId="267" fontId="193" fillId="82" borderId="0" xfId="2937" applyNumberFormat="1" applyFont="1" applyFill="1"/>
    <xf numFmtId="181" fontId="193" fillId="82" borderId="0" xfId="2937" applyNumberFormat="1" applyFont="1" applyFill="1"/>
    <xf numFmtId="0" fontId="193" fillId="82" borderId="0" xfId="2937" applyFont="1" applyFill="1" applyAlignment="1">
      <alignment horizontal="left"/>
    </xf>
    <xf numFmtId="4" fontId="196" fillId="0" borderId="0" xfId="2937" applyNumberFormat="1" applyFont="1" applyAlignment="1">
      <alignment horizontal="center" wrapText="1"/>
    </xf>
    <xf numFmtId="167" fontId="196" fillId="0" borderId="42" xfId="2937" applyNumberFormat="1" applyFont="1" applyBorder="1" applyAlignment="1">
      <alignment horizontal="center" wrapText="1"/>
    </xf>
    <xf numFmtId="167" fontId="193" fillId="0" borderId="43" xfId="2937" applyNumberFormat="1" applyFont="1" applyBorder="1" applyAlignment="1">
      <alignment horizontal="center" wrapText="1"/>
    </xf>
    <xf numFmtId="167" fontId="193" fillId="0" borderId="42" xfId="2937" applyNumberFormat="1" applyFont="1" applyBorder="1" applyAlignment="1">
      <alignment horizontal="center" wrapText="1"/>
    </xf>
    <xf numFmtId="167" fontId="196" fillId="0" borderId="52" xfId="2937" applyNumberFormat="1" applyFont="1" applyBorder="1" applyAlignment="1">
      <alignment horizontal="center" wrapText="1"/>
    </xf>
    <xf numFmtId="167" fontId="193" fillId="0" borderId="52" xfId="2937" applyNumberFormat="1" applyFont="1" applyBorder="1" applyAlignment="1">
      <alignment horizontal="center" wrapText="1"/>
    </xf>
    <xf numFmtId="0" fontId="193" fillId="0" borderId="42" xfId="2937" applyFont="1" applyBorder="1" applyAlignment="1">
      <alignment horizontal="center" wrapText="1"/>
    </xf>
    <xf numFmtId="167" fontId="196" fillId="0" borderId="45" xfId="2937" applyNumberFormat="1" applyFont="1" applyBorder="1"/>
    <xf numFmtId="167" fontId="196" fillId="0" borderId="54" xfId="2937" applyNumberFormat="1" applyFont="1" applyBorder="1" applyAlignment="1">
      <alignment horizontal="center"/>
    </xf>
    <xf numFmtId="167" fontId="193" fillId="0" borderId="54" xfId="2937" applyNumberFormat="1" applyFont="1" applyBorder="1" applyAlignment="1">
      <alignment horizontal="center"/>
    </xf>
    <xf numFmtId="4" fontId="193" fillId="0" borderId="45" xfId="2937" applyNumberFormat="1" applyFont="1" applyBorder="1" applyAlignment="1">
      <alignment horizontal="left"/>
    </xf>
    <xf numFmtId="167" fontId="196" fillId="0" borderId="42" xfId="2937" applyNumberFormat="1" applyFont="1" applyBorder="1"/>
    <xf numFmtId="4" fontId="193" fillId="0" borderId="42" xfId="2937" applyNumberFormat="1" applyFont="1" applyBorder="1" applyAlignment="1">
      <alignment horizontal="left"/>
    </xf>
    <xf numFmtId="167" fontId="194" fillId="0" borderId="0" xfId="2937" applyNumberFormat="1" applyFont="1"/>
    <xf numFmtId="167" fontId="197" fillId="0" borderId="0" xfId="2937" applyNumberFormat="1" applyFont="1"/>
    <xf numFmtId="4" fontId="191" fillId="0" borderId="0" xfId="2937" applyNumberFormat="1" applyFont="1" applyAlignment="1">
      <alignment horizontal="left"/>
    </xf>
    <xf numFmtId="4" fontId="194" fillId="0" borderId="0" xfId="2937" applyNumberFormat="1" applyFont="1" applyAlignment="1">
      <alignment horizontal="left"/>
    </xf>
    <xf numFmtId="0" fontId="193" fillId="0" borderId="0" xfId="3" applyFont="1"/>
    <xf numFmtId="0" fontId="197" fillId="0" borderId="0" xfId="3" applyFont="1"/>
    <xf numFmtId="0" fontId="189" fillId="0" borderId="0" xfId="3" applyFont="1"/>
    <xf numFmtId="182" fontId="193" fillId="0" borderId="0" xfId="0" applyNumberFormat="1" applyFont="1" applyFill="1" applyBorder="1" applyAlignment="1">
      <alignment horizontal="center"/>
    </xf>
    <xf numFmtId="0" fontId="185" fillId="0" borderId="0" xfId="0" applyFont="1"/>
    <xf numFmtId="3" fontId="185" fillId="0" borderId="0" xfId="0" applyNumberFormat="1" applyFont="1" applyFill="1"/>
    <xf numFmtId="3" fontId="215" fillId="0" borderId="0" xfId="0" applyNumberFormat="1" applyFont="1" applyFill="1"/>
    <xf numFmtId="0" fontId="193" fillId="81" borderId="0" xfId="2937" applyFont="1" applyFill="1" applyBorder="1" applyAlignment="1">
      <alignment horizontal="left"/>
    </xf>
    <xf numFmtId="181" fontId="193" fillId="81" borderId="0" xfId="2937" applyNumberFormat="1" applyFont="1" applyFill="1" applyBorder="1"/>
    <xf numFmtId="267" fontId="193" fillId="81" borderId="0" xfId="2937" applyNumberFormat="1" applyFont="1" applyFill="1" applyBorder="1"/>
    <xf numFmtId="181" fontId="196" fillId="81" borderId="0" xfId="2937" applyNumberFormat="1" applyFont="1" applyFill="1" applyBorder="1"/>
    <xf numFmtId="3" fontId="195" fillId="0" borderId="0" xfId="0" applyNumberFormat="1" applyFont="1" applyFill="1"/>
    <xf numFmtId="0" fontId="182" fillId="0" borderId="0" xfId="0" applyFont="1"/>
    <xf numFmtId="3" fontId="184" fillId="0" borderId="42" xfId="0" applyNumberFormat="1" applyFont="1" applyFill="1" applyBorder="1"/>
    <xf numFmtId="3" fontId="195" fillId="0" borderId="42" xfId="0" applyNumberFormat="1" applyFont="1" applyFill="1" applyBorder="1"/>
    <xf numFmtId="167" fontId="182" fillId="0" borderId="42" xfId="0" applyNumberFormat="1" applyFont="1" applyFill="1" applyBorder="1"/>
    <xf numFmtId="167" fontId="183" fillId="0" borderId="42" xfId="0" applyNumberFormat="1" applyFont="1" applyFill="1" applyBorder="1"/>
    <xf numFmtId="3" fontId="205" fillId="0" borderId="42" xfId="0" applyNumberFormat="1" applyFont="1" applyFill="1" applyBorder="1"/>
    <xf numFmtId="3" fontId="201" fillId="0" borderId="42" xfId="0" applyNumberFormat="1" applyFont="1" applyFill="1" applyBorder="1"/>
    <xf numFmtId="0" fontId="193" fillId="0" borderId="42" xfId="0" applyFont="1" applyBorder="1"/>
    <xf numFmtId="4" fontId="201" fillId="0" borderId="0" xfId="0" applyNumberFormat="1" applyFont="1" applyBorder="1"/>
    <xf numFmtId="4" fontId="205" fillId="0" borderId="0" xfId="0" applyNumberFormat="1" applyFont="1"/>
    <xf numFmtId="4" fontId="201" fillId="0" borderId="45" xfId="0" applyNumberFormat="1" applyFont="1" applyFill="1" applyBorder="1"/>
    <xf numFmtId="4" fontId="201" fillId="0" borderId="42" xfId="0" applyNumberFormat="1" applyFont="1" applyFill="1" applyBorder="1"/>
    <xf numFmtId="0" fontId="201" fillId="0" borderId="0" xfId="0" applyFont="1"/>
    <xf numFmtId="167" fontId="196" fillId="81" borderId="0" xfId="0" applyNumberFormat="1" applyFont="1" applyFill="1" applyBorder="1" applyAlignment="1">
      <alignment horizontal="center"/>
    </xf>
    <xf numFmtId="167" fontId="196" fillId="0" borderId="0" xfId="0" applyNumberFormat="1" applyFont="1" applyFill="1" applyBorder="1" applyAlignment="1">
      <alignment horizontal="center"/>
    </xf>
    <xf numFmtId="182" fontId="193" fillId="81" borderId="0" xfId="0" applyNumberFormat="1" applyFont="1" applyFill="1" applyBorder="1"/>
    <xf numFmtId="180" fontId="193" fillId="81" borderId="0" xfId="0" applyNumberFormat="1" applyFont="1" applyFill="1" applyBorder="1"/>
    <xf numFmtId="180" fontId="196" fillId="81" borderId="0" xfId="0" applyNumberFormat="1" applyFont="1" applyFill="1" applyBorder="1"/>
    <xf numFmtId="182" fontId="193" fillId="81" borderId="0" xfId="0" applyNumberFormat="1" applyFont="1" applyFill="1" applyBorder="1" applyAlignment="1">
      <alignment horizontal="center"/>
    </xf>
    <xf numFmtId="268" fontId="193" fillId="0" borderId="0" xfId="2937" applyNumberFormat="1" applyFont="1" applyFill="1" applyBorder="1" applyAlignment="1">
      <alignment horizontal="left"/>
    </xf>
    <xf numFmtId="181" fontId="193" fillId="0" borderId="0" xfId="2937" applyNumberFormat="1" applyFont="1" applyFill="1" applyBorder="1"/>
    <xf numFmtId="267" fontId="193" fillId="0" borderId="0" xfId="2937" applyNumberFormat="1" applyFont="1" applyFill="1" applyBorder="1"/>
    <xf numFmtId="181" fontId="196" fillId="0" borderId="0" xfId="2937" applyNumberFormat="1" applyFont="1" applyFill="1" applyBorder="1"/>
    <xf numFmtId="3" fontId="196" fillId="0" borderId="0" xfId="8" applyNumberFormat="1" applyFont="1" applyFill="1" applyBorder="1" applyAlignment="1">
      <alignment horizontal="right"/>
    </xf>
    <xf numFmtId="168" fontId="196" fillId="0" borderId="0" xfId="8" applyNumberFormat="1" applyFont="1" applyFill="1" applyBorder="1" applyAlignment="1">
      <alignment horizontal="right"/>
    </xf>
    <xf numFmtId="172" fontId="193" fillId="56" borderId="0" xfId="1" applyNumberFormat="1" applyFont="1" applyFill="1" applyBorder="1" applyAlignment="1" applyProtection="1">
      <alignment horizontal="right"/>
      <protection locked="0"/>
    </xf>
    <xf numFmtId="185" fontId="193" fillId="56" borderId="0" xfId="1" applyNumberFormat="1" applyFont="1" applyFill="1" applyBorder="1" applyAlignment="1" applyProtection="1">
      <alignment horizontal="right"/>
      <protection locked="0"/>
    </xf>
    <xf numFmtId="0" fontId="213" fillId="0" borderId="0" xfId="3" applyFont="1"/>
    <xf numFmtId="167" fontId="193" fillId="82" borderId="0" xfId="0" applyNumberFormat="1" applyFont="1" applyFill="1"/>
    <xf numFmtId="185" fontId="193" fillId="81" borderId="0" xfId="1" applyNumberFormat="1" applyFont="1" applyFill="1" applyBorder="1" applyAlignment="1" applyProtection="1">
      <alignment horizontal="center"/>
      <protection locked="0"/>
    </xf>
    <xf numFmtId="167" fontId="196" fillId="81" borderId="41" xfId="0" applyNumberFormat="1" applyFont="1" applyFill="1" applyBorder="1" applyAlignment="1">
      <alignment horizontal="center"/>
    </xf>
    <xf numFmtId="268" fontId="193" fillId="81" borderId="0" xfId="2937" applyNumberFormat="1" applyFont="1" applyFill="1" applyBorder="1" applyAlignment="1">
      <alignment horizontal="left"/>
    </xf>
    <xf numFmtId="3" fontId="193" fillId="81" borderId="0" xfId="8" applyNumberFormat="1" applyFont="1" applyFill="1" applyBorder="1" applyAlignment="1">
      <alignment horizontal="right"/>
    </xf>
    <xf numFmtId="168" fontId="193" fillId="81" borderId="0" xfId="8" applyNumberFormat="1" applyFont="1" applyFill="1" applyBorder="1" applyAlignment="1">
      <alignment horizontal="right"/>
    </xf>
    <xf numFmtId="3" fontId="193" fillId="0" borderId="0" xfId="8" applyNumberFormat="1" applyFont="1" applyFill="1" applyBorder="1" applyAlignment="1">
      <alignment horizontal="right"/>
    </xf>
    <xf numFmtId="168" fontId="193" fillId="0" borderId="0" xfId="8" applyNumberFormat="1" applyFont="1" applyFill="1" applyBorder="1" applyAlignment="1">
      <alignment horizontal="right"/>
    </xf>
    <xf numFmtId="167" fontId="193" fillId="0" borderId="0" xfId="8" applyNumberFormat="1" applyFont="1" applyFill="1" applyBorder="1" applyAlignment="1">
      <alignment horizontal="right"/>
    </xf>
    <xf numFmtId="3" fontId="196" fillId="81" borderId="0" xfId="8" applyNumberFormat="1" applyFont="1" applyFill="1" applyBorder="1" applyAlignment="1">
      <alignment horizontal="right"/>
    </xf>
    <xf numFmtId="168" fontId="196" fillId="81" borderId="0" xfId="8" applyNumberFormat="1" applyFont="1" applyFill="1" applyBorder="1" applyAlignment="1">
      <alignment horizontal="right"/>
    </xf>
    <xf numFmtId="167" fontId="196" fillId="81" borderId="0" xfId="8" applyNumberFormat="1" applyFont="1" applyFill="1" applyBorder="1" applyAlignment="1">
      <alignment horizontal="right"/>
    </xf>
    <xf numFmtId="3" fontId="196" fillId="81" borderId="42" xfId="8" applyNumberFormat="1" applyFont="1" applyFill="1" applyBorder="1" applyAlignment="1">
      <alignment horizontal="right"/>
    </xf>
    <xf numFmtId="0" fontId="196" fillId="81" borderId="42" xfId="8" applyFont="1" applyFill="1" applyBorder="1" applyAlignment="1">
      <alignment horizontal="right"/>
    </xf>
    <xf numFmtId="176" fontId="201" fillId="0" borderId="0" xfId="0" applyNumberFormat="1" applyFont="1" applyFill="1"/>
    <xf numFmtId="0" fontId="193" fillId="0" borderId="42" xfId="0" applyFont="1" applyFill="1" applyBorder="1" applyAlignment="1">
      <alignment horizontal="right" wrapText="1"/>
    </xf>
    <xf numFmtId="4" fontId="197" fillId="0" borderId="0" xfId="0" applyNumberFormat="1" applyFont="1"/>
    <xf numFmtId="0" fontId="184" fillId="0" borderId="0" xfId="8" applyFont="1" applyFill="1" applyBorder="1" applyAlignment="1">
      <alignment horizontal="left"/>
    </xf>
    <xf numFmtId="268" fontId="193" fillId="81" borderId="42" xfId="2937" applyNumberFormat="1" applyFont="1" applyFill="1" applyBorder="1" applyAlignment="1">
      <alignment horizontal="left"/>
    </xf>
    <xf numFmtId="181" fontId="193" fillId="81" borderId="42" xfId="2937" applyNumberFormat="1" applyFont="1" applyFill="1" applyBorder="1"/>
    <xf numFmtId="267" fontId="193" fillId="81" borderId="42" xfId="2937" applyNumberFormat="1" applyFont="1" applyFill="1" applyBorder="1"/>
    <xf numFmtId="181" fontId="196" fillId="81" borderId="42" xfId="2937" applyNumberFormat="1" applyFont="1" applyFill="1" applyBorder="1"/>
    <xf numFmtId="1" fontId="193" fillId="0" borderId="42" xfId="0" applyNumberFormat="1" applyFont="1" applyFill="1" applyBorder="1" applyAlignment="1">
      <alignment horizontal="left"/>
    </xf>
    <xf numFmtId="182" fontId="193" fillId="0" borderId="42" xfId="0" applyNumberFormat="1" applyFont="1" applyFill="1" applyBorder="1"/>
    <xf numFmtId="180" fontId="193" fillId="0" borderId="42" xfId="0" applyNumberFormat="1" applyFont="1" applyFill="1" applyBorder="1"/>
    <xf numFmtId="180" fontId="196" fillId="0" borderId="42" xfId="0" applyNumberFormat="1" applyFont="1" applyFill="1" applyBorder="1"/>
    <xf numFmtId="182" fontId="193" fillId="0" borderId="42" xfId="0" applyNumberFormat="1" applyFont="1" applyFill="1" applyBorder="1" applyAlignment="1">
      <alignment horizontal="center"/>
    </xf>
    <xf numFmtId="169" fontId="193" fillId="0" borderId="42" xfId="0" applyNumberFormat="1" applyFont="1" applyFill="1" applyBorder="1" applyAlignment="1" applyProtection="1"/>
    <xf numFmtId="0" fontId="193" fillId="0" borderId="42" xfId="0" applyNumberFormat="1" applyFont="1" applyFill="1" applyBorder="1" applyAlignment="1" applyProtection="1">
      <alignment horizontal="center"/>
    </xf>
    <xf numFmtId="169" fontId="193" fillId="0" borderId="42" xfId="0" applyNumberFormat="1" applyFont="1" applyFill="1" applyBorder="1" applyAlignment="1" applyProtection="1">
      <alignment horizontal="center"/>
    </xf>
    <xf numFmtId="169" fontId="196" fillId="0" borderId="42" xfId="0" applyNumberFormat="1" applyFont="1" applyFill="1" applyBorder="1" applyAlignment="1" applyProtection="1"/>
    <xf numFmtId="172" fontId="193" fillId="0" borderId="42" xfId="0" applyNumberFormat="1" applyFont="1" applyFill="1" applyBorder="1" applyAlignment="1" applyProtection="1"/>
    <xf numFmtId="1" fontId="193" fillId="81" borderId="41" xfId="1" applyNumberFormat="1" applyFont="1" applyFill="1" applyBorder="1" applyAlignment="1">
      <alignment horizontal="left"/>
    </xf>
    <xf numFmtId="172" fontId="193" fillId="81" borderId="41" xfId="1" applyNumberFormat="1" applyFont="1" applyFill="1" applyBorder="1" applyAlignment="1" applyProtection="1">
      <alignment horizontal="right"/>
      <protection locked="0"/>
    </xf>
    <xf numFmtId="185" fontId="193" fillId="81" borderId="41" xfId="1" applyNumberFormat="1" applyFont="1" applyFill="1" applyBorder="1" applyAlignment="1" applyProtection="1">
      <alignment horizontal="right"/>
      <protection locked="0"/>
    </xf>
    <xf numFmtId="176" fontId="193" fillId="81" borderId="41" xfId="1" applyNumberFormat="1" applyFont="1" applyFill="1" applyBorder="1" applyAlignment="1">
      <alignment horizontal="right"/>
    </xf>
    <xf numFmtId="177" fontId="193" fillId="81" borderId="41" xfId="1" applyNumberFormat="1" applyFont="1" applyFill="1" applyBorder="1" applyAlignment="1">
      <alignment horizontal="right"/>
    </xf>
    <xf numFmtId="169" fontId="193" fillId="81" borderId="41" xfId="1" applyNumberFormat="1" applyFont="1" applyFill="1" applyBorder="1" applyAlignment="1">
      <alignment horizontal="right"/>
    </xf>
    <xf numFmtId="174" fontId="193" fillId="81" borderId="41" xfId="1" applyNumberFormat="1" applyFont="1" applyFill="1" applyBorder="1" applyAlignment="1">
      <alignment horizontal="right"/>
    </xf>
    <xf numFmtId="174" fontId="193" fillId="81" borderId="41" xfId="1" applyNumberFormat="1" applyFont="1" applyFill="1" applyBorder="1" applyAlignment="1" applyProtection="1">
      <alignment horizontal="center"/>
      <protection locked="0"/>
    </xf>
    <xf numFmtId="1" fontId="193" fillId="0" borderId="42" xfId="1" applyNumberFormat="1" applyFont="1" applyFill="1" applyBorder="1" applyAlignment="1">
      <alignment horizontal="left"/>
    </xf>
    <xf numFmtId="172" fontId="193" fillId="0" borderId="42" xfId="1" applyNumberFormat="1" applyFont="1" applyFill="1" applyBorder="1" applyAlignment="1" applyProtection="1">
      <alignment horizontal="center"/>
      <protection locked="0"/>
    </xf>
    <xf numFmtId="176" fontId="193" fillId="0" borderId="42" xfId="1" applyNumberFormat="1" applyFont="1" applyFill="1" applyBorder="1" applyAlignment="1">
      <alignment horizontal="right"/>
    </xf>
    <xf numFmtId="177" fontId="193" fillId="0" borderId="42" xfId="1" applyNumberFormat="1" applyFont="1" applyFill="1" applyBorder="1" applyAlignment="1">
      <alignment horizontal="right"/>
    </xf>
    <xf numFmtId="183" fontId="193" fillId="81" borderId="41" xfId="1" applyNumberFormat="1" applyFont="1" applyFill="1" applyBorder="1" applyAlignment="1">
      <alignment horizontal="right"/>
    </xf>
    <xf numFmtId="185" fontId="193" fillId="0" borderId="0" xfId="1" applyNumberFormat="1" applyFont="1" applyFill="1" applyBorder="1" applyAlignment="1" applyProtection="1">
      <alignment horizontal="center"/>
      <protection locked="0"/>
    </xf>
    <xf numFmtId="169" fontId="193" fillId="0" borderId="42" xfId="1" applyNumberFormat="1" applyFont="1" applyFill="1" applyBorder="1" applyAlignment="1">
      <alignment horizontal="center"/>
    </xf>
    <xf numFmtId="174" fontId="193" fillId="0" borderId="42" xfId="1" applyNumberFormat="1" applyFont="1" applyFill="1" applyBorder="1" applyAlignment="1">
      <alignment horizontal="center"/>
    </xf>
    <xf numFmtId="169" fontId="193" fillId="0" borderId="42" xfId="1" applyNumberFormat="1" applyFont="1" applyFill="1" applyBorder="1" applyAlignment="1">
      <alignment horizontal="right"/>
    </xf>
    <xf numFmtId="174" fontId="193" fillId="0" borderId="42" xfId="1" applyNumberFormat="1" applyFont="1" applyFill="1" applyBorder="1" applyAlignment="1">
      <alignment horizontal="right"/>
    </xf>
    <xf numFmtId="172" fontId="193" fillId="0" borderId="42" xfId="1" applyNumberFormat="1" applyFont="1" applyFill="1" applyBorder="1" applyAlignment="1" applyProtection="1">
      <alignment horizontal="right"/>
      <protection locked="0"/>
    </xf>
    <xf numFmtId="185" fontId="193" fillId="0" borderId="42" xfId="1" applyNumberFormat="1" applyFont="1" applyFill="1" applyBorder="1" applyAlignment="1" applyProtection="1">
      <alignment horizontal="right"/>
      <protection locked="0"/>
    </xf>
    <xf numFmtId="174" fontId="193" fillId="0" borderId="42" xfId="1" applyNumberFormat="1" applyFont="1" applyFill="1" applyBorder="1" applyAlignment="1" applyProtection="1">
      <alignment horizontal="center"/>
      <protection locked="0"/>
    </xf>
    <xf numFmtId="170" fontId="184" fillId="0" borderId="44" xfId="1" applyFont="1" applyFill="1" applyBorder="1" applyAlignment="1">
      <alignment horizontal="left"/>
    </xf>
    <xf numFmtId="0" fontId="206" fillId="0" borderId="42" xfId="6351" applyFont="1" applyBorder="1" applyAlignment="1">
      <alignment horizontal="left"/>
    </xf>
    <xf numFmtId="0" fontId="206" fillId="0" borderId="42" xfId="6351" applyFont="1" applyBorder="1" applyAlignment="1">
      <alignment horizontal="right"/>
    </xf>
    <xf numFmtId="0" fontId="207" fillId="0" borderId="0" xfId="6351" applyFont="1" applyAlignment="1">
      <alignment horizontal="left"/>
    </xf>
    <xf numFmtId="3" fontId="196" fillId="0" borderId="0" xfId="6351" applyNumberFormat="1" applyFont="1" applyAlignment="1">
      <alignment horizontal="right"/>
    </xf>
    <xf numFmtId="0" fontId="206" fillId="81" borderId="0" xfId="6351" quotePrefix="1" applyFont="1" applyFill="1" applyAlignment="1">
      <alignment horizontal="left"/>
    </xf>
    <xf numFmtId="3" fontId="193" fillId="81" borderId="0" xfId="6351" applyNumberFormat="1" applyFont="1" applyFill="1" applyAlignment="1">
      <alignment horizontal="right"/>
    </xf>
    <xf numFmtId="0" fontId="206" fillId="0" borderId="0" xfId="6351" quotePrefix="1" applyFont="1" applyAlignment="1">
      <alignment horizontal="left"/>
    </xf>
    <xf numFmtId="3" fontId="193" fillId="0" borderId="0" xfId="6351" applyNumberFormat="1" applyFont="1" applyAlignment="1">
      <alignment horizontal="right"/>
    </xf>
    <xf numFmtId="0" fontId="211" fillId="0" borderId="0" xfId="6351" applyFont="1" applyAlignment="1">
      <alignment horizontal="left"/>
    </xf>
    <xf numFmtId="3" fontId="188" fillId="0" borderId="0" xfId="6351" applyNumberFormat="1" applyFont="1" applyAlignment="1">
      <alignment horizontal="right"/>
    </xf>
    <xf numFmtId="0" fontId="207" fillId="81" borderId="0" xfId="6351" applyFont="1" applyFill="1" applyAlignment="1">
      <alignment horizontal="left" wrapText="1"/>
    </xf>
    <xf numFmtId="3" fontId="196" fillId="81" borderId="0" xfId="6351" applyNumberFormat="1" applyFont="1" applyFill="1" applyAlignment="1">
      <alignment horizontal="right" wrapText="1"/>
    </xf>
    <xf numFmtId="0" fontId="206" fillId="0" borderId="0" xfId="6351" quotePrefix="1" applyFont="1" applyAlignment="1">
      <alignment horizontal="left" wrapText="1"/>
    </xf>
    <xf numFmtId="3" fontId="193" fillId="0" borderId="0" xfId="6351" applyNumberFormat="1" applyFont="1" applyAlignment="1">
      <alignment horizontal="right" wrapText="1"/>
    </xf>
    <xf numFmtId="0" fontId="206" fillId="81" borderId="0" xfId="6351" quotePrefix="1" applyFont="1" applyFill="1" applyAlignment="1">
      <alignment horizontal="left" wrapText="1"/>
    </xf>
    <xf numFmtId="3" fontId="193" fillId="81" borderId="0" xfId="6351" applyNumberFormat="1" applyFont="1" applyFill="1" applyAlignment="1">
      <alignment horizontal="right" wrapText="1"/>
    </xf>
    <xf numFmtId="0" fontId="206" fillId="81" borderId="0" xfId="6351" applyFont="1" applyFill="1" applyAlignment="1">
      <alignment horizontal="left" wrapText="1"/>
    </xf>
    <xf numFmtId="0" fontId="206" fillId="0" borderId="0" xfId="6351" applyFont="1" applyAlignment="1">
      <alignment horizontal="left" wrapText="1"/>
    </xf>
    <xf numFmtId="3" fontId="193" fillId="81" borderId="0" xfId="6351" quotePrefix="1" applyNumberFormat="1" applyFont="1" applyFill="1" applyAlignment="1">
      <alignment horizontal="right" wrapText="1"/>
    </xf>
    <xf numFmtId="0" fontId="211" fillId="81" borderId="0" xfId="6351" applyFont="1" applyFill="1" applyAlignment="1">
      <alignment horizontal="left" wrapText="1"/>
    </xf>
    <xf numFmtId="3" fontId="188" fillId="81" borderId="0" xfId="6351" applyNumberFormat="1" applyFont="1" applyFill="1" applyAlignment="1">
      <alignment horizontal="right" wrapText="1"/>
    </xf>
    <xf numFmtId="0" fontId="207" fillId="0" borderId="0" xfId="6351" applyFont="1" applyAlignment="1">
      <alignment horizontal="left" wrapText="1"/>
    </xf>
    <xf numFmtId="3" fontId="196" fillId="0" borderId="0" xfId="6351" applyNumberFormat="1" applyFont="1" applyAlignment="1">
      <alignment horizontal="right" wrapText="1"/>
    </xf>
    <xf numFmtId="0" fontId="188" fillId="81" borderId="0" xfId="6351" applyFont="1" applyFill="1" applyAlignment="1">
      <alignment horizontal="left"/>
    </xf>
    <xf numFmtId="3" fontId="188" fillId="81" borderId="0" xfId="6351" applyNumberFormat="1" applyFont="1" applyFill="1" applyAlignment="1">
      <alignment horizontal="right"/>
    </xf>
    <xf numFmtId="0" fontId="210" fillId="0" borderId="42" xfId="6351" applyFont="1" applyBorder="1" applyAlignment="1">
      <alignment horizontal="left"/>
    </xf>
    <xf numFmtId="168" fontId="216" fillId="0" borderId="42" xfId="6351" applyNumberFormat="1" applyFont="1" applyBorder="1"/>
    <xf numFmtId="0" fontId="212" fillId="0" borderId="0" xfId="6351" applyFont="1"/>
    <xf numFmtId="0" fontId="193" fillId="0" borderId="0" xfId="6351" applyFont="1"/>
    <xf numFmtId="0" fontId="212" fillId="0" borderId="42" xfId="6351" applyFont="1" applyBorder="1" applyAlignment="1">
      <alignment horizontal="left"/>
    </xf>
    <xf numFmtId="167" fontId="196" fillId="0" borderId="42" xfId="0" applyNumberFormat="1" applyFont="1" applyFill="1" applyBorder="1" applyAlignment="1">
      <alignment horizontal="center"/>
    </xf>
    <xf numFmtId="174" fontId="193" fillId="81" borderId="0" xfId="0" applyNumberFormat="1" applyFont="1" applyFill="1" applyBorder="1"/>
    <xf numFmtId="174" fontId="193" fillId="81" borderId="40" xfId="0" applyNumberFormat="1" applyFont="1" applyFill="1" applyBorder="1"/>
    <xf numFmtId="174" fontId="193" fillId="0" borderId="0" xfId="0" applyNumberFormat="1" applyFont="1" applyFill="1" applyBorder="1"/>
    <xf numFmtId="174" fontId="193" fillId="0" borderId="40" xfId="0" applyNumberFormat="1" applyFont="1" applyFill="1" applyBorder="1"/>
    <xf numFmtId="174" fontId="193" fillId="81" borderId="42" xfId="0" applyNumberFormat="1" applyFont="1" applyFill="1" applyBorder="1"/>
    <xf numFmtId="174" fontId="193" fillId="81" borderId="43" xfId="0" applyNumberFormat="1" applyFont="1" applyFill="1" applyBorder="1"/>
    <xf numFmtId="3" fontId="193" fillId="81" borderId="0" xfId="0" applyNumberFormat="1" applyFont="1" applyFill="1" applyBorder="1" applyAlignment="1">
      <alignment horizontal="right"/>
    </xf>
    <xf numFmtId="3" fontId="193" fillId="81" borderId="40" xfId="0" applyNumberFormat="1" applyFont="1" applyFill="1" applyBorder="1" applyAlignment="1">
      <alignment horizontal="right"/>
    </xf>
    <xf numFmtId="3" fontId="193" fillId="0" borderId="0" xfId="0" applyNumberFormat="1" applyFont="1" applyFill="1" applyBorder="1" applyAlignment="1">
      <alignment horizontal="right"/>
    </xf>
    <xf numFmtId="3" fontId="193" fillId="0" borderId="40" xfId="0" applyNumberFormat="1" applyFont="1" applyFill="1" applyBorder="1" applyAlignment="1">
      <alignment horizontal="right"/>
    </xf>
    <xf numFmtId="3" fontId="193" fillId="81" borderId="42" xfId="0" applyNumberFormat="1" applyFont="1" applyFill="1" applyBorder="1" applyAlignment="1">
      <alignment horizontal="right"/>
    </xf>
    <xf numFmtId="3" fontId="193" fillId="81" borderId="43" xfId="0" applyNumberFormat="1" applyFont="1" applyFill="1" applyBorder="1" applyAlignment="1">
      <alignment horizontal="right"/>
    </xf>
    <xf numFmtId="1" fontId="193" fillId="0" borderId="55" xfId="1" applyNumberFormat="1" applyFont="1" applyFill="1" applyBorder="1" applyAlignment="1">
      <alignment horizontal="left"/>
    </xf>
    <xf numFmtId="0" fontId="193" fillId="0" borderId="0" xfId="1" applyNumberFormat="1" applyFont="1" applyFill="1" applyBorder="1" applyAlignment="1" applyProtection="1">
      <alignment horizontal="center"/>
    </xf>
    <xf numFmtId="171" fontId="193" fillId="0" borderId="0" xfId="1" applyNumberFormat="1" applyFont="1" applyFill="1" applyBorder="1" applyAlignment="1" applyProtection="1">
      <alignment horizontal="center"/>
    </xf>
    <xf numFmtId="170" fontId="193" fillId="0" borderId="0" xfId="1" applyFont="1" applyFill="1" applyBorder="1" applyAlignment="1">
      <alignment horizontal="center"/>
    </xf>
    <xf numFmtId="170" fontId="184" fillId="0" borderId="44" xfId="0" applyNumberFormat="1" applyFont="1" applyFill="1" applyBorder="1" applyAlignment="1">
      <alignment horizontal="left" wrapText="1"/>
    </xf>
    <xf numFmtId="0" fontId="193" fillId="0" borderId="0" xfId="0" applyFont="1" applyFill="1" applyBorder="1" applyAlignment="1">
      <alignment horizontal="right" wrapText="1"/>
    </xf>
    <xf numFmtId="171" fontId="193" fillId="0" borderId="45" xfId="1" applyNumberFormat="1" applyFont="1" applyFill="1" applyBorder="1" applyAlignment="1" applyProtection="1">
      <alignment horizontal="center"/>
    </xf>
    <xf numFmtId="171" fontId="193" fillId="0" borderId="46" xfId="1" applyNumberFormat="1" applyFont="1" applyFill="1" applyBorder="1" applyAlignment="1" applyProtection="1">
      <alignment horizontal="center"/>
    </xf>
    <xf numFmtId="0" fontId="193" fillId="0" borderId="0" xfId="0" applyFont="1" applyFill="1" applyBorder="1" applyAlignment="1">
      <alignment horizontal="center" wrapText="1"/>
    </xf>
    <xf numFmtId="0" fontId="193" fillId="0" borderId="45" xfId="1" applyNumberFormat="1" applyFont="1" applyFill="1" applyBorder="1" applyAlignment="1" applyProtection="1">
      <alignment horizontal="center"/>
    </xf>
    <xf numFmtId="0" fontId="178" fillId="0" borderId="45" xfId="8" applyFont="1" applyFill="1" applyBorder="1" applyAlignment="1">
      <alignment horizontal="center" vertical="center"/>
    </xf>
    <xf numFmtId="0" fontId="178" fillId="0" borderId="42" xfId="8" applyFont="1" applyFill="1" applyBorder="1" applyAlignment="1">
      <alignment horizontal="center" vertical="center"/>
    </xf>
    <xf numFmtId="0" fontId="193" fillId="0" borderId="48" xfId="8" applyFont="1" applyFill="1" applyBorder="1" applyAlignment="1">
      <alignment horizontal="center"/>
    </xf>
    <xf numFmtId="0" fontId="193" fillId="0" borderId="47" xfId="8" applyFont="1" applyFill="1" applyBorder="1" applyAlignment="1">
      <alignment horizontal="center"/>
    </xf>
    <xf numFmtId="0" fontId="193" fillId="0" borderId="45" xfId="8" applyFont="1" applyFill="1" applyBorder="1" applyAlignment="1">
      <alignment horizontal="center"/>
    </xf>
    <xf numFmtId="0" fontId="184" fillId="0" borderId="0" xfId="8" applyFont="1" applyFill="1" applyBorder="1" applyAlignment="1">
      <alignment horizontal="left"/>
    </xf>
    <xf numFmtId="0" fontId="184" fillId="0" borderId="42" xfId="8" applyFont="1" applyFill="1" applyBorder="1" applyAlignment="1">
      <alignment horizontal="left"/>
    </xf>
    <xf numFmtId="167" fontId="193" fillId="0" borderId="45" xfId="2937" applyNumberFormat="1" applyFont="1" applyBorder="1" applyAlignment="1">
      <alignment horizontal="center"/>
    </xf>
    <xf numFmtId="167" fontId="193" fillId="0" borderId="46" xfId="2937" applyNumberFormat="1" applyFont="1" applyBorder="1" applyAlignment="1">
      <alignment horizontal="center"/>
    </xf>
    <xf numFmtId="1" fontId="193" fillId="0" borderId="44" xfId="0" applyNumberFormat="1" applyFont="1" applyBorder="1" applyAlignment="1">
      <alignment horizontal="center" vertical="center"/>
    </xf>
    <xf numFmtId="1" fontId="193" fillId="0" borderId="50" xfId="0" applyNumberFormat="1" applyFont="1" applyBorder="1" applyAlignment="1">
      <alignment horizontal="center" vertical="center"/>
    </xf>
    <xf numFmtId="3" fontId="193" fillId="81" borderId="46" xfId="0" applyNumberFormat="1" applyFont="1" applyFill="1" applyBorder="1" applyAlignment="1">
      <alignment horizontal="right"/>
    </xf>
    <xf numFmtId="174" fontId="196" fillId="81" borderId="0" xfId="0" applyNumberFormat="1" applyFont="1" applyFill="1" applyBorder="1"/>
    <xf numFmtId="174" fontId="196" fillId="81" borderId="40" xfId="0" applyNumberFormat="1" applyFont="1" applyFill="1" applyBorder="1"/>
    <xf numFmtId="3" fontId="196" fillId="81" borderId="0" xfId="0" applyNumberFormat="1" applyFont="1" applyFill="1" applyAlignment="1">
      <alignment horizontal="right"/>
    </xf>
    <xf numFmtId="3" fontId="196" fillId="81" borderId="0" xfId="0" applyNumberFormat="1" applyFont="1" applyFill="1" applyBorder="1" applyAlignment="1">
      <alignment horizontal="right"/>
    </xf>
    <xf numFmtId="3" fontId="196" fillId="81" borderId="40" xfId="0" applyNumberFormat="1" applyFont="1" applyFill="1" applyBorder="1" applyAlignment="1">
      <alignment horizontal="right"/>
    </xf>
  </cellXfs>
  <cellStyles count="6352">
    <cellStyle name="(0)" xfId="9" xr:uid="{00000000-0005-0000-0000-000000000000}"/>
    <cellStyle name="_Vergleich_Budget_OEBB_Bedarf_Kasser_12-10-2010" xfId="10" xr:uid="{00000000-0005-0000-0000-000001000000}"/>
    <cellStyle name="+/-" xfId="11" xr:uid="{00000000-0005-0000-0000-000002000000}"/>
    <cellStyle name="+/- 2" xfId="12" xr:uid="{00000000-0005-0000-0000-000003000000}"/>
    <cellStyle name="+/- 2 2" xfId="13" xr:uid="{00000000-0005-0000-0000-000004000000}"/>
    <cellStyle name="+/- 3" xfId="14" xr:uid="{00000000-0005-0000-0000-000005000000}"/>
    <cellStyle name="0,0" xfId="15" xr:uid="{00000000-0005-0000-0000-000006000000}"/>
    <cellStyle name="0,0 2" xfId="16" xr:uid="{00000000-0005-0000-0000-000007000000}"/>
    <cellStyle name="0,0 2 2" xfId="17" xr:uid="{00000000-0005-0000-0000-000008000000}"/>
    <cellStyle name="0,0 3" xfId="18" xr:uid="{00000000-0005-0000-0000-000009000000}"/>
    <cellStyle name="0,00" xfId="19" xr:uid="{00000000-0005-0000-0000-00000A000000}"/>
    <cellStyle name="0,00 2" xfId="20" xr:uid="{00000000-0005-0000-0000-00000B000000}"/>
    <cellStyle name="0,00 2 2" xfId="21" xr:uid="{00000000-0005-0000-0000-00000C000000}"/>
    <cellStyle name="0,00 3" xfId="22" xr:uid="{00000000-0005-0000-0000-00000D000000}"/>
    <cellStyle name="0mitP" xfId="23" xr:uid="{00000000-0005-0000-0000-00000E000000}"/>
    <cellStyle name="0ohneP" xfId="24" xr:uid="{00000000-0005-0000-0000-00000F000000}"/>
    <cellStyle name="1)" xfId="25" xr:uid="{00000000-0005-0000-0000-000010000000}"/>
    <cellStyle name="1.000" xfId="26" xr:uid="{00000000-0005-0000-0000-000011000000}"/>
    <cellStyle name="1.000 2" xfId="27" xr:uid="{00000000-0005-0000-0000-000012000000}"/>
    <cellStyle name="1.000,0" xfId="28" xr:uid="{00000000-0005-0000-0000-000013000000}"/>
    <cellStyle name="1.000,0 2" xfId="29" xr:uid="{00000000-0005-0000-0000-000014000000}"/>
    <cellStyle name="1.000,0 2 2" xfId="30" xr:uid="{00000000-0005-0000-0000-000015000000}"/>
    <cellStyle name="1.000,0 3" xfId="31" xr:uid="{00000000-0005-0000-0000-000016000000}"/>
    <cellStyle name="1.000_U55" xfId="32" xr:uid="{00000000-0005-0000-0000-000017000000}"/>
    <cellStyle name="10mitP" xfId="33" xr:uid="{00000000-0005-0000-0000-000018000000}"/>
    <cellStyle name="12mitP" xfId="34" xr:uid="{00000000-0005-0000-0000-000019000000}"/>
    <cellStyle name="12ohneP" xfId="35" xr:uid="{00000000-0005-0000-0000-00001A000000}"/>
    <cellStyle name="13mitP" xfId="36" xr:uid="{00000000-0005-0000-0000-00001B000000}"/>
    <cellStyle name="1mitP" xfId="37" xr:uid="{00000000-0005-0000-0000-00001C000000}"/>
    <cellStyle name="1ohneP" xfId="38" xr:uid="{00000000-0005-0000-0000-00001D000000}"/>
    <cellStyle name="20 % - Akzent1 2" xfId="39" xr:uid="{00000000-0005-0000-0000-00001E000000}"/>
    <cellStyle name="20 % - Akzent1 2 2" xfId="40" xr:uid="{00000000-0005-0000-0000-00001F000000}"/>
    <cellStyle name="20 % - Akzent2 2" xfId="41" xr:uid="{00000000-0005-0000-0000-000020000000}"/>
    <cellStyle name="20 % - Akzent2 2 2" xfId="42" xr:uid="{00000000-0005-0000-0000-000021000000}"/>
    <cellStyle name="20 % - Akzent3 2" xfId="43" xr:uid="{00000000-0005-0000-0000-000022000000}"/>
    <cellStyle name="20 % - Akzent3 2 2" xfId="44" xr:uid="{00000000-0005-0000-0000-000023000000}"/>
    <cellStyle name="20 % - Akzent4 2" xfId="45" xr:uid="{00000000-0005-0000-0000-000024000000}"/>
    <cellStyle name="20 % - Akzent4 2 2" xfId="46" xr:uid="{00000000-0005-0000-0000-000025000000}"/>
    <cellStyle name="20 % - Akzent5 2" xfId="47" xr:uid="{00000000-0005-0000-0000-000026000000}"/>
    <cellStyle name="20 % - Akzent5 2 2" xfId="48" xr:uid="{00000000-0005-0000-0000-000027000000}"/>
    <cellStyle name="20 % - Akzent6 2" xfId="49" xr:uid="{00000000-0005-0000-0000-000028000000}"/>
    <cellStyle name="20 % - Akzent6 2 2" xfId="50" xr:uid="{00000000-0005-0000-0000-000029000000}"/>
    <cellStyle name="20 % – Zvýrazn?ní1" xfId="51" xr:uid="{00000000-0005-0000-0000-00002A000000}"/>
    <cellStyle name="20 % – Zvýrazn?ní2" xfId="52" xr:uid="{00000000-0005-0000-0000-00002B000000}"/>
    <cellStyle name="20 % – Zvýrazn?ní3" xfId="53" xr:uid="{00000000-0005-0000-0000-00002C000000}"/>
    <cellStyle name="20 % – Zvýrazn?ní4" xfId="54" xr:uid="{00000000-0005-0000-0000-00002D000000}"/>
    <cellStyle name="20 % – Zvýrazn?ní5" xfId="55" xr:uid="{00000000-0005-0000-0000-00002E000000}"/>
    <cellStyle name="20 % – Zvýrazn?ní6" xfId="56" xr:uid="{00000000-0005-0000-0000-00002F000000}"/>
    <cellStyle name="20 % – Zvýraznění1" xfId="57" xr:uid="{00000000-0005-0000-0000-000030000000}"/>
    <cellStyle name="20 % – Zvýraznění2" xfId="58" xr:uid="{00000000-0005-0000-0000-000031000000}"/>
    <cellStyle name="20 % – Zvýraznění3" xfId="59" xr:uid="{00000000-0005-0000-0000-000032000000}"/>
    <cellStyle name="20 % – Zvýraznění4" xfId="60" xr:uid="{00000000-0005-0000-0000-000033000000}"/>
    <cellStyle name="20 % – Zvýraznění5" xfId="61" xr:uid="{00000000-0005-0000-0000-000034000000}"/>
    <cellStyle name="20 % – Zvýraznění6" xfId="62" xr:uid="{00000000-0005-0000-0000-000035000000}"/>
    <cellStyle name="20% - 1. jelöl?szín" xfId="63" xr:uid="{00000000-0005-0000-0000-000036000000}"/>
    <cellStyle name="20% - 1. jelölőszín" xfId="64" xr:uid="{00000000-0005-0000-0000-000037000000}"/>
    <cellStyle name="20% - 2. jelöl?szín" xfId="65" xr:uid="{00000000-0005-0000-0000-000038000000}"/>
    <cellStyle name="20% - 2. jelölőszín" xfId="66" xr:uid="{00000000-0005-0000-0000-000039000000}"/>
    <cellStyle name="20% - 3. jelöl?szín" xfId="67" xr:uid="{00000000-0005-0000-0000-00003A000000}"/>
    <cellStyle name="20% - 3. jelölőszín" xfId="68" xr:uid="{00000000-0005-0000-0000-00003B000000}"/>
    <cellStyle name="20% - 4. jelöl?szín" xfId="69" xr:uid="{00000000-0005-0000-0000-00003C000000}"/>
    <cellStyle name="20% - 4. jelölőszín" xfId="70" xr:uid="{00000000-0005-0000-0000-00003D000000}"/>
    <cellStyle name="20% - 5. jelöl?szín" xfId="71" xr:uid="{00000000-0005-0000-0000-00003E000000}"/>
    <cellStyle name="20% - 5. jelölőszín" xfId="72" xr:uid="{00000000-0005-0000-0000-00003F000000}"/>
    <cellStyle name="20% - 6. jelöl?szín" xfId="73" xr:uid="{00000000-0005-0000-0000-000040000000}"/>
    <cellStyle name="20% - 6. jelölőszín" xfId="74" xr:uid="{00000000-0005-0000-0000-000041000000}"/>
    <cellStyle name="20% - Accent1" xfId="75" xr:uid="{00000000-0005-0000-0000-000042000000}"/>
    <cellStyle name="20% - Accent1 2" xfId="76" xr:uid="{00000000-0005-0000-0000-000043000000}"/>
    <cellStyle name="20% - Accent1 2 2" xfId="77" xr:uid="{00000000-0005-0000-0000-000044000000}"/>
    <cellStyle name="20% - Accent1 2 2 2" xfId="78" xr:uid="{00000000-0005-0000-0000-000045000000}"/>
    <cellStyle name="20% - Accent1 2 3" xfId="79" xr:uid="{00000000-0005-0000-0000-000046000000}"/>
    <cellStyle name="20% - Accent1 2_TableB_box" xfId="80" xr:uid="{00000000-0005-0000-0000-000047000000}"/>
    <cellStyle name="20% - Accent1 3" xfId="81" xr:uid="{00000000-0005-0000-0000-000048000000}"/>
    <cellStyle name="20% - Accent1 3 2" xfId="82" xr:uid="{00000000-0005-0000-0000-000049000000}"/>
    <cellStyle name="20% - Accent1 3 2 2" xfId="83" xr:uid="{00000000-0005-0000-0000-00004A000000}"/>
    <cellStyle name="20% - Accent1 3 3" xfId="84" xr:uid="{00000000-0005-0000-0000-00004B000000}"/>
    <cellStyle name="20% - Accent1 4" xfId="85" xr:uid="{00000000-0005-0000-0000-00004C000000}"/>
    <cellStyle name="20% - Accent1 4 2" xfId="86" xr:uid="{00000000-0005-0000-0000-00004D000000}"/>
    <cellStyle name="20% - Accent1 5" xfId="87" xr:uid="{00000000-0005-0000-0000-00004E000000}"/>
    <cellStyle name="20% - Accent1 6" xfId="88" xr:uid="{00000000-0005-0000-0000-00004F000000}"/>
    <cellStyle name="20% - Accent1 7" xfId="89" xr:uid="{00000000-0005-0000-0000-000050000000}"/>
    <cellStyle name="20% - Accent2" xfId="90" xr:uid="{00000000-0005-0000-0000-000051000000}"/>
    <cellStyle name="20% - Accent2 2" xfId="91" xr:uid="{00000000-0005-0000-0000-000052000000}"/>
    <cellStyle name="20% - Accent2 2 2" xfId="92" xr:uid="{00000000-0005-0000-0000-000053000000}"/>
    <cellStyle name="20% - Accent2 2 2 2" xfId="93" xr:uid="{00000000-0005-0000-0000-000054000000}"/>
    <cellStyle name="20% - Accent2 2 3" xfId="94" xr:uid="{00000000-0005-0000-0000-000055000000}"/>
    <cellStyle name="20% - Accent2 2_TableB_box" xfId="95" xr:uid="{00000000-0005-0000-0000-000056000000}"/>
    <cellStyle name="20% - Accent2 3" xfId="96" xr:uid="{00000000-0005-0000-0000-000057000000}"/>
    <cellStyle name="20% - Accent2 3 2" xfId="97" xr:uid="{00000000-0005-0000-0000-000058000000}"/>
    <cellStyle name="20% - Accent2 3 2 2" xfId="98" xr:uid="{00000000-0005-0000-0000-000059000000}"/>
    <cellStyle name="20% - Accent2 3 3" xfId="99" xr:uid="{00000000-0005-0000-0000-00005A000000}"/>
    <cellStyle name="20% - Accent2 4" xfId="100" xr:uid="{00000000-0005-0000-0000-00005B000000}"/>
    <cellStyle name="20% - Accent2 4 2" xfId="101" xr:uid="{00000000-0005-0000-0000-00005C000000}"/>
    <cellStyle name="20% - Accent2 5" xfId="102" xr:uid="{00000000-0005-0000-0000-00005D000000}"/>
    <cellStyle name="20% - Accent2 6" xfId="103" xr:uid="{00000000-0005-0000-0000-00005E000000}"/>
    <cellStyle name="20% - Accent2 7" xfId="104" xr:uid="{00000000-0005-0000-0000-00005F000000}"/>
    <cellStyle name="20% - Accent3" xfId="105" xr:uid="{00000000-0005-0000-0000-000060000000}"/>
    <cellStyle name="20% - Accent3 2" xfId="106" xr:uid="{00000000-0005-0000-0000-000061000000}"/>
    <cellStyle name="20% - Accent3 2 2" xfId="107" xr:uid="{00000000-0005-0000-0000-000062000000}"/>
    <cellStyle name="20% - Accent3 2 2 2" xfId="108" xr:uid="{00000000-0005-0000-0000-000063000000}"/>
    <cellStyle name="20% - Accent3 2 3" xfId="109" xr:uid="{00000000-0005-0000-0000-000064000000}"/>
    <cellStyle name="20% - Accent3 2_TableB_box" xfId="110" xr:uid="{00000000-0005-0000-0000-000065000000}"/>
    <cellStyle name="20% - Accent3 3" xfId="111" xr:uid="{00000000-0005-0000-0000-000066000000}"/>
    <cellStyle name="20% - Accent3 3 2" xfId="112" xr:uid="{00000000-0005-0000-0000-000067000000}"/>
    <cellStyle name="20% - Accent3 3 2 2" xfId="113" xr:uid="{00000000-0005-0000-0000-000068000000}"/>
    <cellStyle name="20% - Accent3 3 3" xfId="114" xr:uid="{00000000-0005-0000-0000-000069000000}"/>
    <cellStyle name="20% - Accent3 4" xfId="115" xr:uid="{00000000-0005-0000-0000-00006A000000}"/>
    <cellStyle name="20% - Accent3 4 2" xfId="116" xr:uid="{00000000-0005-0000-0000-00006B000000}"/>
    <cellStyle name="20% - Accent3 5" xfId="117" xr:uid="{00000000-0005-0000-0000-00006C000000}"/>
    <cellStyle name="20% - Accent3 6" xfId="118" xr:uid="{00000000-0005-0000-0000-00006D000000}"/>
    <cellStyle name="20% - Accent3 7" xfId="119" xr:uid="{00000000-0005-0000-0000-00006E000000}"/>
    <cellStyle name="20% - Accent4" xfId="120" xr:uid="{00000000-0005-0000-0000-00006F000000}"/>
    <cellStyle name="20% - Accent4 2" xfId="121" xr:uid="{00000000-0005-0000-0000-000070000000}"/>
    <cellStyle name="20% - Accent4 2 2" xfId="122" xr:uid="{00000000-0005-0000-0000-000071000000}"/>
    <cellStyle name="20% - Accent4 2 2 2" xfId="123" xr:uid="{00000000-0005-0000-0000-000072000000}"/>
    <cellStyle name="20% - Accent4 2 3" xfId="124" xr:uid="{00000000-0005-0000-0000-000073000000}"/>
    <cellStyle name="20% - Accent4 2_TableB_box" xfId="125" xr:uid="{00000000-0005-0000-0000-000074000000}"/>
    <cellStyle name="20% - Accent4 3" xfId="126" xr:uid="{00000000-0005-0000-0000-000075000000}"/>
    <cellStyle name="20% - Accent4 3 2" xfId="127" xr:uid="{00000000-0005-0000-0000-000076000000}"/>
    <cellStyle name="20% - Accent4 3 2 2" xfId="128" xr:uid="{00000000-0005-0000-0000-000077000000}"/>
    <cellStyle name="20% - Accent4 3 3" xfId="129" xr:uid="{00000000-0005-0000-0000-000078000000}"/>
    <cellStyle name="20% - Accent4 4" xfId="130" xr:uid="{00000000-0005-0000-0000-000079000000}"/>
    <cellStyle name="20% - Accent4 4 2" xfId="131" xr:uid="{00000000-0005-0000-0000-00007A000000}"/>
    <cellStyle name="20% - Accent4 5" xfId="132" xr:uid="{00000000-0005-0000-0000-00007B000000}"/>
    <cellStyle name="20% - Accent4 6" xfId="133" xr:uid="{00000000-0005-0000-0000-00007C000000}"/>
    <cellStyle name="20% - Accent4 7" xfId="134" xr:uid="{00000000-0005-0000-0000-00007D000000}"/>
    <cellStyle name="20% - Accent5" xfId="135" xr:uid="{00000000-0005-0000-0000-00007E000000}"/>
    <cellStyle name="20% - Accent5 2" xfId="136" xr:uid="{00000000-0005-0000-0000-00007F000000}"/>
    <cellStyle name="20% - Accent5 2 2" xfId="137" xr:uid="{00000000-0005-0000-0000-000080000000}"/>
    <cellStyle name="20% - Accent5 2 2 2" xfId="138" xr:uid="{00000000-0005-0000-0000-000081000000}"/>
    <cellStyle name="20% - Accent5 2 3" xfId="139" xr:uid="{00000000-0005-0000-0000-000082000000}"/>
    <cellStyle name="20% - Accent5 2_TableB_box" xfId="140" xr:uid="{00000000-0005-0000-0000-000083000000}"/>
    <cellStyle name="20% - Accent5 3" xfId="141" xr:uid="{00000000-0005-0000-0000-000084000000}"/>
    <cellStyle name="20% - Accent5 3 2" xfId="142" xr:uid="{00000000-0005-0000-0000-000085000000}"/>
    <cellStyle name="20% - Accent5 3 2 2" xfId="143" xr:uid="{00000000-0005-0000-0000-000086000000}"/>
    <cellStyle name="20% - Accent5 3 3" xfId="144" xr:uid="{00000000-0005-0000-0000-000087000000}"/>
    <cellStyle name="20% - Accent5 4" xfId="145" xr:uid="{00000000-0005-0000-0000-000088000000}"/>
    <cellStyle name="20% - Accent5 4 2" xfId="146" xr:uid="{00000000-0005-0000-0000-000089000000}"/>
    <cellStyle name="20% - Accent5 5" xfId="147" xr:uid="{00000000-0005-0000-0000-00008A000000}"/>
    <cellStyle name="20% - Accent5 6" xfId="148" xr:uid="{00000000-0005-0000-0000-00008B000000}"/>
    <cellStyle name="20% - Accent5 7" xfId="149" xr:uid="{00000000-0005-0000-0000-00008C000000}"/>
    <cellStyle name="20% - Accent6" xfId="150" xr:uid="{00000000-0005-0000-0000-00008D000000}"/>
    <cellStyle name="20% - Accent6 2" xfId="151" xr:uid="{00000000-0005-0000-0000-00008E000000}"/>
    <cellStyle name="20% - Accent6 2 2" xfId="152" xr:uid="{00000000-0005-0000-0000-00008F000000}"/>
    <cellStyle name="20% - Accent6 2 2 2" xfId="153" xr:uid="{00000000-0005-0000-0000-000090000000}"/>
    <cellStyle name="20% - Accent6 2 3" xfId="154" xr:uid="{00000000-0005-0000-0000-000091000000}"/>
    <cellStyle name="20% - Accent6 2_TableB_box" xfId="155" xr:uid="{00000000-0005-0000-0000-000092000000}"/>
    <cellStyle name="20% - Accent6 3" xfId="156" xr:uid="{00000000-0005-0000-0000-000093000000}"/>
    <cellStyle name="20% - Accent6 3 2" xfId="157" xr:uid="{00000000-0005-0000-0000-000094000000}"/>
    <cellStyle name="20% - Accent6 3 2 2" xfId="158" xr:uid="{00000000-0005-0000-0000-000095000000}"/>
    <cellStyle name="20% - Accent6 3 3" xfId="159" xr:uid="{00000000-0005-0000-0000-000096000000}"/>
    <cellStyle name="20% - Accent6 4" xfId="160" xr:uid="{00000000-0005-0000-0000-000097000000}"/>
    <cellStyle name="20% - Accent6 4 2" xfId="161" xr:uid="{00000000-0005-0000-0000-000098000000}"/>
    <cellStyle name="20% - Accent6 5" xfId="162" xr:uid="{00000000-0005-0000-0000-000099000000}"/>
    <cellStyle name="20% - Accent6 6" xfId="163" xr:uid="{00000000-0005-0000-0000-00009A000000}"/>
    <cellStyle name="20% - Accent6 7" xfId="164" xr:uid="{00000000-0005-0000-0000-00009B000000}"/>
    <cellStyle name="20% - Akzent1" xfId="165" xr:uid="{00000000-0005-0000-0000-00009C000000}"/>
    <cellStyle name="20% - Akzent1 10" xfId="166" xr:uid="{00000000-0005-0000-0000-00009D000000}"/>
    <cellStyle name="20% - Akzent1 11" xfId="167" xr:uid="{00000000-0005-0000-0000-00009E000000}"/>
    <cellStyle name="20% - Akzent1 2" xfId="168" xr:uid="{00000000-0005-0000-0000-00009F000000}"/>
    <cellStyle name="20% - Akzent1 3" xfId="169" xr:uid="{00000000-0005-0000-0000-0000A0000000}"/>
    <cellStyle name="20% - Akzent1 4" xfId="170" xr:uid="{00000000-0005-0000-0000-0000A1000000}"/>
    <cellStyle name="20% - Akzent1 5" xfId="171" xr:uid="{00000000-0005-0000-0000-0000A2000000}"/>
    <cellStyle name="20% - Akzent1 6" xfId="172" xr:uid="{00000000-0005-0000-0000-0000A3000000}"/>
    <cellStyle name="20% - Akzent1 7" xfId="173" xr:uid="{00000000-0005-0000-0000-0000A4000000}"/>
    <cellStyle name="20% - Akzent1 8" xfId="174" xr:uid="{00000000-0005-0000-0000-0000A5000000}"/>
    <cellStyle name="20% - Akzent1 9" xfId="175" xr:uid="{00000000-0005-0000-0000-0000A6000000}"/>
    <cellStyle name="20% - Akzent2" xfId="176" xr:uid="{00000000-0005-0000-0000-0000A7000000}"/>
    <cellStyle name="20% - Akzent2 10" xfId="177" xr:uid="{00000000-0005-0000-0000-0000A8000000}"/>
    <cellStyle name="20% - Akzent2 11" xfId="178" xr:uid="{00000000-0005-0000-0000-0000A9000000}"/>
    <cellStyle name="20% - Akzent2 2" xfId="179" xr:uid="{00000000-0005-0000-0000-0000AA000000}"/>
    <cellStyle name="20% - Akzent2 3" xfId="180" xr:uid="{00000000-0005-0000-0000-0000AB000000}"/>
    <cellStyle name="20% - Akzent2 4" xfId="181" xr:uid="{00000000-0005-0000-0000-0000AC000000}"/>
    <cellStyle name="20% - Akzent2 5" xfId="182" xr:uid="{00000000-0005-0000-0000-0000AD000000}"/>
    <cellStyle name="20% - Akzent2 6" xfId="183" xr:uid="{00000000-0005-0000-0000-0000AE000000}"/>
    <cellStyle name="20% - Akzent2 7" xfId="184" xr:uid="{00000000-0005-0000-0000-0000AF000000}"/>
    <cellStyle name="20% - Akzent2 8" xfId="185" xr:uid="{00000000-0005-0000-0000-0000B0000000}"/>
    <cellStyle name="20% - Akzent2 9" xfId="186" xr:uid="{00000000-0005-0000-0000-0000B1000000}"/>
    <cellStyle name="20% - Akzent3" xfId="187" xr:uid="{00000000-0005-0000-0000-0000B2000000}"/>
    <cellStyle name="20% - Akzent3 10" xfId="188" xr:uid="{00000000-0005-0000-0000-0000B3000000}"/>
    <cellStyle name="20% - Akzent3 11" xfId="189" xr:uid="{00000000-0005-0000-0000-0000B4000000}"/>
    <cellStyle name="20% - Akzent3 2" xfId="190" xr:uid="{00000000-0005-0000-0000-0000B5000000}"/>
    <cellStyle name="20% - Akzent3 3" xfId="191" xr:uid="{00000000-0005-0000-0000-0000B6000000}"/>
    <cellStyle name="20% - Akzent3 4" xfId="192" xr:uid="{00000000-0005-0000-0000-0000B7000000}"/>
    <cellStyle name="20% - Akzent3 5" xfId="193" xr:uid="{00000000-0005-0000-0000-0000B8000000}"/>
    <cellStyle name="20% - Akzent3 6" xfId="194" xr:uid="{00000000-0005-0000-0000-0000B9000000}"/>
    <cellStyle name="20% - Akzent3 7" xfId="195" xr:uid="{00000000-0005-0000-0000-0000BA000000}"/>
    <cellStyle name="20% - Akzent3 8" xfId="196" xr:uid="{00000000-0005-0000-0000-0000BB000000}"/>
    <cellStyle name="20% - Akzent3 9" xfId="197" xr:uid="{00000000-0005-0000-0000-0000BC000000}"/>
    <cellStyle name="20% - Akzent4" xfId="198" xr:uid="{00000000-0005-0000-0000-0000BD000000}"/>
    <cellStyle name="20% - Akzent4 10" xfId="199" xr:uid="{00000000-0005-0000-0000-0000BE000000}"/>
    <cellStyle name="20% - Akzent4 11" xfId="200" xr:uid="{00000000-0005-0000-0000-0000BF000000}"/>
    <cellStyle name="20% - Akzent4 2" xfId="201" xr:uid="{00000000-0005-0000-0000-0000C0000000}"/>
    <cellStyle name="20% - Akzent4 3" xfId="202" xr:uid="{00000000-0005-0000-0000-0000C1000000}"/>
    <cellStyle name="20% - Akzent4 4" xfId="203" xr:uid="{00000000-0005-0000-0000-0000C2000000}"/>
    <cellStyle name="20% - Akzent4 5" xfId="204" xr:uid="{00000000-0005-0000-0000-0000C3000000}"/>
    <cellStyle name="20% - Akzent4 6" xfId="205" xr:uid="{00000000-0005-0000-0000-0000C4000000}"/>
    <cellStyle name="20% - Akzent4 7" xfId="206" xr:uid="{00000000-0005-0000-0000-0000C5000000}"/>
    <cellStyle name="20% - Akzent4 8" xfId="207" xr:uid="{00000000-0005-0000-0000-0000C6000000}"/>
    <cellStyle name="20% - Akzent4 9" xfId="208" xr:uid="{00000000-0005-0000-0000-0000C7000000}"/>
    <cellStyle name="20% - Akzent5" xfId="209" xr:uid="{00000000-0005-0000-0000-0000C8000000}"/>
    <cellStyle name="20% - Akzent5 10" xfId="210" xr:uid="{00000000-0005-0000-0000-0000C9000000}"/>
    <cellStyle name="20% - Akzent5 11" xfId="211" xr:uid="{00000000-0005-0000-0000-0000CA000000}"/>
    <cellStyle name="20% - Akzent5 2" xfId="212" xr:uid="{00000000-0005-0000-0000-0000CB000000}"/>
    <cellStyle name="20% - Akzent5 3" xfId="213" xr:uid="{00000000-0005-0000-0000-0000CC000000}"/>
    <cellStyle name="20% - Akzent5 4" xfId="214" xr:uid="{00000000-0005-0000-0000-0000CD000000}"/>
    <cellStyle name="20% - Akzent5 5" xfId="215" xr:uid="{00000000-0005-0000-0000-0000CE000000}"/>
    <cellStyle name="20% - Akzent5 6" xfId="216" xr:uid="{00000000-0005-0000-0000-0000CF000000}"/>
    <cellStyle name="20% - Akzent5 7" xfId="217" xr:uid="{00000000-0005-0000-0000-0000D0000000}"/>
    <cellStyle name="20% - Akzent5 8" xfId="218" xr:uid="{00000000-0005-0000-0000-0000D1000000}"/>
    <cellStyle name="20% - Akzent5 9" xfId="219" xr:uid="{00000000-0005-0000-0000-0000D2000000}"/>
    <cellStyle name="20% - Akzent6" xfId="220" xr:uid="{00000000-0005-0000-0000-0000D3000000}"/>
    <cellStyle name="20% - Akzent6 10" xfId="221" xr:uid="{00000000-0005-0000-0000-0000D4000000}"/>
    <cellStyle name="20% - Akzent6 11" xfId="222" xr:uid="{00000000-0005-0000-0000-0000D5000000}"/>
    <cellStyle name="20% - Akzent6 2" xfId="223" xr:uid="{00000000-0005-0000-0000-0000D6000000}"/>
    <cellStyle name="20% - Akzent6 3" xfId="224" xr:uid="{00000000-0005-0000-0000-0000D7000000}"/>
    <cellStyle name="20% - Akzent6 4" xfId="225" xr:uid="{00000000-0005-0000-0000-0000D8000000}"/>
    <cellStyle name="20% - Akzent6 5" xfId="226" xr:uid="{00000000-0005-0000-0000-0000D9000000}"/>
    <cellStyle name="20% - Akzent6 6" xfId="227" xr:uid="{00000000-0005-0000-0000-0000DA000000}"/>
    <cellStyle name="20% - Akzent6 7" xfId="228" xr:uid="{00000000-0005-0000-0000-0000DB000000}"/>
    <cellStyle name="20% - Akzent6 8" xfId="229" xr:uid="{00000000-0005-0000-0000-0000DC000000}"/>
    <cellStyle name="20% - Akzent6 9" xfId="230" xr:uid="{00000000-0005-0000-0000-0000DD000000}"/>
    <cellStyle name="20% - Colore 1" xfId="231" xr:uid="{00000000-0005-0000-0000-0000DE000000}"/>
    <cellStyle name="20% - Colore 2" xfId="232" xr:uid="{00000000-0005-0000-0000-0000DF000000}"/>
    <cellStyle name="20% - Colore 3" xfId="233" xr:uid="{00000000-0005-0000-0000-0000E0000000}"/>
    <cellStyle name="20% - Colore 4" xfId="234" xr:uid="{00000000-0005-0000-0000-0000E1000000}"/>
    <cellStyle name="20% - Colore 5" xfId="235" xr:uid="{00000000-0005-0000-0000-0000E2000000}"/>
    <cellStyle name="20% - Colore 6" xfId="236" xr:uid="{00000000-0005-0000-0000-0000E3000000}"/>
    <cellStyle name="2mitP" xfId="237" xr:uid="{00000000-0005-0000-0000-0000E4000000}"/>
    <cellStyle name="2ohneP" xfId="238" xr:uid="{00000000-0005-0000-0000-0000E5000000}"/>
    <cellStyle name="3mitP" xfId="239" xr:uid="{00000000-0005-0000-0000-0000E6000000}"/>
    <cellStyle name="3ohneP" xfId="240" xr:uid="{00000000-0005-0000-0000-0000E7000000}"/>
    <cellStyle name="40 % - Akzent1 2" xfId="241" xr:uid="{00000000-0005-0000-0000-0000E8000000}"/>
    <cellStyle name="40 % - Akzent1 2 2" xfId="242" xr:uid="{00000000-0005-0000-0000-0000E9000000}"/>
    <cellStyle name="40 % - Akzent1 3" xfId="243" xr:uid="{00000000-0005-0000-0000-0000EA000000}"/>
    <cellStyle name="40 % - Akzent2 2" xfId="244" xr:uid="{00000000-0005-0000-0000-0000EB000000}"/>
    <cellStyle name="40 % - Akzent2 2 2" xfId="245" xr:uid="{00000000-0005-0000-0000-0000EC000000}"/>
    <cellStyle name="40 % - Akzent3 2" xfId="246" xr:uid="{00000000-0005-0000-0000-0000ED000000}"/>
    <cellStyle name="40 % - Akzent3 2 2" xfId="247" xr:uid="{00000000-0005-0000-0000-0000EE000000}"/>
    <cellStyle name="40 % - Akzent4 2" xfId="248" xr:uid="{00000000-0005-0000-0000-0000EF000000}"/>
    <cellStyle name="40 % - Akzent4 2 2" xfId="249" xr:uid="{00000000-0005-0000-0000-0000F0000000}"/>
    <cellStyle name="40 % - Akzent5 2" xfId="250" xr:uid="{00000000-0005-0000-0000-0000F1000000}"/>
    <cellStyle name="40 % - Akzent5 2 2" xfId="251" xr:uid="{00000000-0005-0000-0000-0000F2000000}"/>
    <cellStyle name="40 % - Akzent6 2" xfId="252" xr:uid="{00000000-0005-0000-0000-0000F3000000}"/>
    <cellStyle name="40 % - Akzent6 2 2" xfId="253" xr:uid="{00000000-0005-0000-0000-0000F4000000}"/>
    <cellStyle name="40 % – Zvýrazn?ní1" xfId="254" xr:uid="{00000000-0005-0000-0000-0000F5000000}"/>
    <cellStyle name="40 % – Zvýrazn?ní2" xfId="255" xr:uid="{00000000-0005-0000-0000-0000F6000000}"/>
    <cellStyle name="40 % – Zvýrazn?ní3" xfId="256" xr:uid="{00000000-0005-0000-0000-0000F7000000}"/>
    <cellStyle name="40 % – Zvýrazn?ní4" xfId="257" xr:uid="{00000000-0005-0000-0000-0000F8000000}"/>
    <cellStyle name="40 % – Zvýrazn?ní5" xfId="258" xr:uid="{00000000-0005-0000-0000-0000F9000000}"/>
    <cellStyle name="40 % – Zvýrazn?ní6" xfId="259" xr:uid="{00000000-0005-0000-0000-0000FA000000}"/>
    <cellStyle name="40 % – Zvýraznění1" xfId="260" xr:uid="{00000000-0005-0000-0000-0000FB000000}"/>
    <cellStyle name="40 % – Zvýraznění2" xfId="261" xr:uid="{00000000-0005-0000-0000-0000FC000000}"/>
    <cellStyle name="40 % – Zvýraznění3" xfId="262" xr:uid="{00000000-0005-0000-0000-0000FD000000}"/>
    <cellStyle name="40 % – Zvýraznění4" xfId="263" xr:uid="{00000000-0005-0000-0000-0000FE000000}"/>
    <cellStyle name="40 % – Zvýraznění5" xfId="264" xr:uid="{00000000-0005-0000-0000-0000FF000000}"/>
    <cellStyle name="40 % – Zvýraznění6" xfId="265" xr:uid="{00000000-0005-0000-0000-000000010000}"/>
    <cellStyle name="40% - 1. jelöl?szín" xfId="266" xr:uid="{00000000-0005-0000-0000-000001010000}"/>
    <cellStyle name="40% - 1. jelölőszín" xfId="267" xr:uid="{00000000-0005-0000-0000-000002010000}"/>
    <cellStyle name="40% - 2. jelöl?szín" xfId="268" xr:uid="{00000000-0005-0000-0000-000003010000}"/>
    <cellStyle name="40% - 2. jelölőszín" xfId="269" xr:uid="{00000000-0005-0000-0000-000004010000}"/>
    <cellStyle name="40% - 3. jelöl?szín" xfId="270" xr:uid="{00000000-0005-0000-0000-000005010000}"/>
    <cellStyle name="40% - 3. jelölőszín" xfId="271" xr:uid="{00000000-0005-0000-0000-000006010000}"/>
    <cellStyle name="40% - 4. jelöl?szín" xfId="272" xr:uid="{00000000-0005-0000-0000-000007010000}"/>
    <cellStyle name="40% - 4. jelölőszín" xfId="273" xr:uid="{00000000-0005-0000-0000-000008010000}"/>
    <cellStyle name="40% - 5. jelöl?szín" xfId="274" xr:uid="{00000000-0005-0000-0000-000009010000}"/>
    <cellStyle name="40% - 5. jelölőszín" xfId="275" xr:uid="{00000000-0005-0000-0000-00000A010000}"/>
    <cellStyle name="40% - 6. jelöl?szín" xfId="276" xr:uid="{00000000-0005-0000-0000-00000B010000}"/>
    <cellStyle name="40% - 6. jelölőszín" xfId="277" xr:uid="{00000000-0005-0000-0000-00000C010000}"/>
    <cellStyle name="40% - Accent1" xfId="278" xr:uid="{00000000-0005-0000-0000-00000D010000}"/>
    <cellStyle name="40% - Accent1 2" xfId="279" xr:uid="{00000000-0005-0000-0000-00000E010000}"/>
    <cellStyle name="40% - Accent1 2 2" xfId="280" xr:uid="{00000000-0005-0000-0000-00000F010000}"/>
    <cellStyle name="40% - Accent1 2 2 2" xfId="281" xr:uid="{00000000-0005-0000-0000-000010010000}"/>
    <cellStyle name="40% - Accent1 2 3" xfId="282" xr:uid="{00000000-0005-0000-0000-000011010000}"/>
    <cellStyle name="40% - Accent1 2_TableB_box" xfId="283" xr:uid="{00000000-0005-0000-0000-000012010000}"/>
    <cellStyle name="40% - Accent1 3" xfId="284" xr:uid="{00000000-0005-0000-0000-000013010000}"/>
    <cellStyle name="40% - Accent1 3 2" xfId="285" xr:uid="{00000000-0005-0000-0000-000014010000}"/>
    <cellStyle name="40% - Accent1 3 2 2" xfId="286" xr:uid="{00000000-0005-0000-0000-000015010000}"/>
    <cellStyle name="40% - Accent1 3 3" xfId="287" xr:uid="{00000000-0005-0000-0000-000016010000}"/>
    <cellStyle name="40% - Accent1 4" xfId="288" xr:uid="{00000000-0005-0000-0000-000017010000}"/>
    <cellStyle name="40% - Accent1 4 2" xfId="289" xr:uid="{00000000-0005-0000-0000-000018010000}"/>
    <cellStyle name="40% - Accent1 5" xfId="290" xr:uid="{00000000-0005-0000-0000-000019010000}"/>
    <cellStyle name="40% - Accent1 6" xfId="291" xr:uid="{00000000-0005-0000-0000-00001A010000}"/>
    <cellStyle name="40% - Accent1 7" xfId="292" xr:uid="{00000000-0005-0000-0000-00001B010000}"/>
    <cellStyle name="40% - Accent2" xfId="293" xr:uid="{00000000-0005-0000-0000-00001C010000}"/>
    <cellStyle name="40% - Accent2 2" xfId="294" xr:uid="{00000000-0005-0000-0000-00001D010000}"/>
    <cellStyle name="40% - Accent2 2 2" xfId="295" xr:uid="{00000000-0005-0000-0000-00001E010000}"/>
    <cellStyle name="40% - Accent2 2 2 2" xfId="296" xr:uid="{00000000-0005-0000-0000-00001F010000}"/>
    <cellStyle name="40% - Accent2 2 3" xfId="297" xr:uid="{00000000-0005-0000-0000-000020010000}"/>
    <cellStyle name="40% - Accent2 2_TableB_box" xfId="298" xr:uid="{00000000-0005-0000-0000-000021010000}"/>
    <cellStyle name="40% - Accent2 3" xfId="299" xr:uid="{00000000-0005-0000-0000-000022010000}"/>
    <cellStyle name="40% - Accent2 3 2" xfId="300" xr:uid="{00000000-0005-0000-0000-000023010000}"/>
    <cellStyle name="40% - Accent2 3 2 2" xfId="301" xr:uid="{00000000-0005-0000-0000-000024010000}"/>
    <cellStyle name="40% - Accent2 3 3" xfId="302" xr:uid="{00000000-0005-0000-0000-000025010000}"/>
    <cellStyle name="40% - Accent2 4" xfId="303" xr:uid="{00000000-0005-0000-0000-000026010000}"/>
    <cellStyle name="40% - Accent2 4 2" xfId="304" xr:uid="{00000000-0005-0000-0000-000027010000}"/>
    <cellStyle name="40% - Accent2 5" xfId="305" xr:uid="{00000000-0005-0000-0000-000028010000}"/>
    <cellStyle name="40% - Accent2 6" xfId="306" xr:uid="{00000000-0005-0000-0000-000029010000}"/>
    <cellStyle name="40% - Accent2 7" xfId="307" xr:uid="{00000000-0005-0000-0000-00002A010000}"/>
    <cellStyle name="40% - Accent3" xfId="308" xr:uid="{00000000-0005-0000-0000-00002B010000}"/>
    <cellStyle name="40% - Accent3 2" xfId="309" xr:uid="{00000000-0005-0000-0000-00002C010000}"/>
    <cellStyle name="40% - Accent3 2 2" xfId="310" xr:uid="{00000000-0005-0000-0000-00002D010000}"/>
    <cellStyle name="40% - Accent3 2 2 2" xfId="311" xr:uid="{00000000-0005-0000-0000-00002E010000}"/>
    <cellStyle name="40% - Accent3 2 3" xfId="312" xr:uid="{00000000-0005-0000-0000-00002F010000}"/>
    <cellStyle name="40% - Accent3 2_TableB_box" xfId="313" xr:uid="{00000000-0005-0000-0000-000030010000}"/>
    <cellStyle name="40% - Accent3 3" xfId="314" xr:uid="{00000000-0005-0000-0000-000031010000}"/>
    <cellStyle name="40% - Accent3 3 2" xfId="315" xr:uid="{00000000-0005-0000-0000-000032010000}"/>
    <cellStyle name="40% - Accent3 3 2 2" xfId="316" xr:uid="{00000000-0005-0000-0000-000033010000}"/>
    <cellStyle name="40% - Accent3 3 3" xfId="317" xr:uid="{00000000-0005-0000-0000-000034010000}"/>
    <cellStyle name="40% - Accent3 4" xfId="318" xr:uid="{00000000-0005-0000-0000-000035010000}"/>
    <cellStyle name="40% - Accent3 4 2" xfId="319" xr:uid="{00000000-0005-0000-0000-000036010000}"/>
    <cellStyle name="40% - Accent3 5" xfId="320" xr:uid="{00000000-0005-0000-0000-000037010000}"/>
    <cellStyle name="40% - Accent3 6" xfId="321" xr:uid="{00000000-0005-0000-0000-000038010000}"/>
    <cellStyle name="40% - Accent3 7" xfId="322" xr:uid="{00000000-0005-0000-0000-000039010000}"/>
    <cellStyle name="40% - Accent4" xfId="323" xr:uid="{00000000-0005-0000-0000-00003A010000}"/>
    <cellStyle name="40% - Accent4 2" xfId="324" xr:uid="{00000000-0005-0000-0000-00003B010000}"/>
    <cellStyle name="40% - Accent4 2 2" xfId="325" xr:uid="{00000000-0005-0000-0000-00003C010000}"/>
    <cellStyle name="40% - Accent4 2 2 2" xfId="326" xr:uid="{00000000-0005-0000-0000-00003D010000}"/>
    <cellStyle name="40% - Accent4 2 3" xfId="327" xr:uid="{00000000-0005-0000-0000-00003E010000}"/>
    <cellStyle name="40% - Accent4 2_TableB_box" xfId="328" xr:uid="{00000000-0005-0000-0000-00003F010000}"/>
    <cellStyle name="40% - Accent4 3" xfId="329" xr:uid="{00000000-0005-0000-0000-000040010000}"/>
    <cellStyle name="40% - Accent4 3 2" xfId="330" xr:uid="{00000000-0005-0000-0000-000041010000}"/>
    <cellStyle name="40% - Accent4 3 2 2" xfId="331" xr:uid="{00000000-0005-0000-0000-000042010000}"/>
    <cellStyle name="40% - Accent4 3 3" xfId="332" xr:uid="{00000000-0005-0000-0000-000043010000}"/>
    <cellStyle name="40% - Accent4 4" xfId="333" xr:uid="{00000000-0005-0000-0000-000044010000}"/>
    <cellStyle name="40% - Accent4 4 2" xfId="334" xr:uid="{00000000-0005-0000-0000-000045010000}"/>
    <cellStyle name="40% - Accent4 5" xfId="335" xr:uid="{00000000-0005-0000-0000-000046010000}"/>
    <cellStyle name="40% - Accent4 6" xfId="336" xr:uid="{00000000-0005-0000-0000-000047010000}"/>
    <cellStyle name="40% - Accent4 7" xfId="337" xr:uid="{00000000-0005-0000-0000-000048010000}"/>
    <cellStyle name="40% - Accent5" xfId="338" xr:uid="{00000000-0005-0000-0000-000049010000}"/>
    <cellStyle name="40% - Accent5 2" xfId="339" xr:uid="{00000000-0005-0000-0000-00004A010000}"/>
    <cellStyle name="40% - Accent5 2 2" xfId="340" xr:uid="{00000000-0005-0000-0000-00004B010000}"/>
    <cellStyle name="40% - Accent5 2 2 2" xfId="341" xr:uid="{00000000-0005-0000-0000-00004C010000}"/>
    <cellStyle name="40% - Accent5 2 3" xfId="342" xr:uid="{00000000-0005-0000-0000-00004D010000}"/>
    <cellStyle name="40% - Accent5 2_TableB_box" xfId="343" xr:uid="{00000000-0005-0000-0000-00004E010000}"/>
    <cellStyle name="40% - Accent5 3" xfId="344" xr:uid="{00000000-0005-0000-0000-00004F010000}"/>
    <cellStyle name="40% - Accent5 3 2" xfId="345" xr:uid="{00000000-0005-0000-0000-000050010000}"/>
    <cellStyle name="40% - Accent5 3 2 2" xfId="346" xr:uid="{00000000-0005-0000-0000-000051010000}"/>
    <cellStyle name="40% - Accent5 3 3" xfId="347" xr:uid="{00000000-0005-0000-0000-000052010000}"/>
    <cellStyle name="40% - Accent5 4" xfId="348" xr:uid="{00000000-0005-0000-0000-000053010000}"/>
    <cellStyle name="40% - Accent5 4 2" xfId="349" xr:uid="{00000000-0005-0000-0000-000054010000}"/>
    <cellStyle name="40% - Accent5 5" xfId="350" xr:uid="{00000000-0005-0000-0000-000055010000}"/>
    <cellStyle name="40% - Accent5 6" xfId="351" xr:uid="{00000000-0005-0000-0000-000056010000}"/>
    <cellStyle name="40% - Accent5 7" xfId="352" xr:uid="{00000000-0005-0000-0000-000057010000}"/>
    <cellStyle name="40% - Accent6" xfId="353" xr:uid="{00000000-0005-0000-0000-000058010000}"/>
    <cellStyle name="40% - Accent6 2" xfId="354" xr:uid="{00000000-0005-0000-0000-000059010000}"/>
    <cellStyle name="40% - Accent6 2 2" xfId="355" xr:uid="{00000000-0005-0000-0000-00005A010000}"/>
    <cellStyle name="40% - Accent6 2 2 2" xfId="356" xr:uid="{00000000-0005-0000-0000-00005B010000}"/>
    <cellStyle name="40% - Accent6 2 3" xfId="357" xr:uid="{00000000-0005-0000-0000-00005C010000}"/>
    <cellStyle name="40% - Accent6 2_TableB_box" xfId="358" xr:uid="{00000000-0005-0000-0000-00005D010000}"/>
    <cellStyle name="40% - Accent6 3" xfId="359" xr:uid="{00000000-0005-0000-0000-00005E010000}"/>
    <cellStyle name="40% - Accent6 3 2" xfId="360" xr:uid="{00000000-0005-0000-0000-00005F010000}"/>
    <cellStyle name="40% - Accent6 3 2 2" xfId="361" xr:uid="{00000000-0005-0000-0000-000060010000}"/>
    <cellStyle name="40% - Accent6 3 3" xfId="362" xr:uid="{00000000-0005-0000-0000-000061010000}"/>
    <cellStyle name="40% - Accent6 4" xfId="363" xr:uid="{00000000-0005-0000-0000-000062010000}"/>
    <cellStyle name="40% - Accent6 4 2" xfId="364" xr:uid="{00000000-0005-0000-0000-000063010000}"/>
    <cellStyle name="40% - Accent6 5" xfId="365" xr:uid="{00000000-0005-0000-0000-000064010000}"/>
    <cellStyle name="40% - Accent6 6" xfId="366" xr:uid="{00000000-0005-0000-0000-000065010000}"/>
    <cellStyle name="40% - Accent6 7" xfId="367" xr:uid="{00000000-0005-0000-0000-000066010000}"/>
    <cellStyle name="40% - Akzent1" xfId="368" xr:uid="{00000000-0005-0000-0000-000067010000}"/>
    <cellStyle name="40% - Akzent1 10" xfId="369" xr:uid="{00000000-0005-0000-0000-000068010000}"/>
    <cellStyle name="40% - Akzent1 11" xfId="370" xr:uid="{00000000-0005-0000-0000-000069010000}"/>
    <cellStyle name="40% - Akzent1 2" xfId="371" xr:uid="{00000000-0005-0000-0000-00006A010000}"/>
    <cellStyle name="40% - Akzent1 3" xfId="372" xr:uid="{00000000-0005-0000-0000-00006B010000}"/>
    <cellStyle name="40% - Akzent1 4" xfId="373" xr:uid="{00000000-0005-0000-0000-00006C010000}"/>
    <cellStyle name="40% - Akzent1 5" xfId="374" xr:uid="{00000000-0005-0000-0000-00006D010000}"/>
    <cellStyle name="40% - Akzent1 6" xfId="375" xr:uid="{00000000-0005-0000-0000-00006E010000}"/>
    <cellStyle name="40% - Akzent1 7" xfId="376" xr:uid="{00000000-0005-0000-0000-00006F010000}"/>
    <cellStyle name="40% - Akzent1 8" xfId="377" xr:uid="{00000000-0005-0000-0000-000070010000}"/>
    <cellStyle name="40% - Akzent1 9" xfId="378" xr:uid="{00000000-0005-0000-0000-000071010000}"/>
    <cellStyle name="40% - Akzent2" xfId="379" xr:uid="{00000000-0005-0000-0000-000072010000}"/>
    <cellStyle name="40% - Akzent2 10" xfId="380" xr:uid="{00000000-0005-0000-0000-000073010000}"/>
    <cellStyle name="40% - Akzent2 11" xfId="381" xr:uid="{00000000-0005-0000-0000-000074010000}"/>
    <cellStyle name="40% - Akzent2 2" xfId="382" xr:uid="{00000000-0005-0000-0000-000075010000}"/>
    <cellStyle name="40% - Akzent2 3" xfId="383" xr:uid="{00000000-0005-0000-0000-000076010000}"/>
    <cellStyle name="40% - Akzent2 4" xfId="384" xr:uid="{00000000-0005-0000-0000-000077010000}"/>
    <cellStyle name="40% - Akzent2 5" xfId="385" xr:uid="{00000000-0005-0000-0000-000078010000}"/>
    <cellStyle name="40% - Akzent2 6" xfId="386" xr:uid="{00000000-0005-0000-0000-000079010000}"/>
    <cellStyle name="40% - Akzent2 7" xfId="387" xr:uid="{00000000-0005-0000-0000-00007A010000}"/>
    <cellStyle name="40% - Akzent2 8" xfId="388" xr:uid="{00000000-0005-0000-0000-00007B010000}"/>
    <cellStyle name="40% - Akzent2 9" xfId="389" xr:uid="{00000000-0005-0000-0000-00007C010000}"/>
    <cellStyle name="40% - Akzent3" xfId="390" xr:uid="{00000000-0005-0000-0000-00007D010000}"/>
    <cellStyle name="40% - Akzent3 10" xfId="391" xr:uid="{00000000-0005-0000-0000-00007E010000}"/>
    <cellStyle name="40% - Akzent3 11" xfId="392" xr:uid="{00000000-0005-0000-0000-00007F010000}"/>
    <cellStyle name="40% - Akzent3 2" xfId="393" xr:uid="{00000000-0005-0000-0000-000080010000}"/>
    <cellStyle name="40% - Akzent3 3" xfId="394" xr:uid="{00000000-0005-0000-0000-000081010000}"/>
    <cellStyle name="40% - Akzent3 4" xfId="395" xr:uid="{00000000-0005-0000-0000-000082010000}"/>
    <cellStyle name="40% - Akzent3 5" xfId="396" xr:uid="{00000000-0005-0000-0000-000083010000}"/>
    <cellStyle name="40% - Akzent3 6" xfId="397" xr:uid="{00000000-0005-0000-0000-000084010000}"/>
    <cellStyle name="40% - Akzent3 7" xfId="398" xr:uid="{00000000-0005-0000-0000-000085010000}"/>
    <cellStyle name="40% - Akzent3 8" xfId="399" xr:uid="{00000000-0005-0000-0000-000086010000}"/>
    <cellStyle name="40% - Akzent3 9" xfId="400" xr:uid="{00000000-0005-0000-0000-000087010000}"/>
    <cellStyle name="40% - Akzent4" xfId="401" xr:uid="{00000000-0005-0000-0000-000088010000}"/>
    <cellStyle name="40% - Akzent4 10" xfId="402" xr:uid="{00000000-0005-0000-0000-000089010000}"/>
    <cellStyle name="40% - Akzent4 11" xfId="403" xr:uid="{00000000-0005-0000-0000-00008A010000}"/>
    <cellStyle name="40% - Akzent4 2" xfId="404" xr:uid="{00000000-0005-0000-0000-00008B010000}"/>
    <cellStyle name="40% - Akzent4 3" xfId="405" xr:uid="{00000000-0005-0000-0000-00008C010000}"/>
    <cellStyle name="40% - Akzent4 4" xfId="406" xr:uid="{00000000-0005-0000-0000-00008D010000}"/>
    <cellStyle name="40% - Akzent4 5" xfId="407" xr:uid="{00000000-0005-0000-0000-00008E010000}"/>
    <cellStyle name="40% - Akzent4 6" xfId="408" xr:uid="{00000000-0005-0000-0000-00008F010000}"/>
    <cellStyle name="40% - Akzent4 7" xfId="409" xr:uid="{00000000-0005-0000-0000-000090010000}"/>
    <cellStyle name="40% - Akzent4 8" xfId="410" xr:uid="{00000000-0005-0000-0000-000091010000}"/>
    <cellStyle name="40% - Akzent4 9" xfId="411" xr:uid="{00000000-0005-0000-0000-000092010000}"/>
    <cellStyle name="40% - Akzent5" xfId="412" xr:uid="{00000000-0005-0000-0000-000093010000}"/>
    <cellStyle name="40% - Akzent5 10" xfId="413" xr:uid="{00000000-0005-0000-0000-000094010000}"/>
    <cellStyle name="40% - Akzent5 11" xfId="414" xr:uid="{00000000-0005-0000-0000-000095010000}"/>
    <cellStyle name="40% - Akzent5 2" xfId="415" xr:uid="{00000000-0005-0000-0000-000096010000}"/>
    <cellStyle name="40% - Akzent5 3" xfId="416" xr:uid="{00000000-0005-0000-0000-000097010000}"/>
    <cellStyle name="40% - Akzent5 4" xfId="417" xr:uid="{00000000-0005-0000-0000-000098010000}"/>
    <cellStyle name="40% - Akzent5 5" xfId="418" xr:uid="{00000000-0005-0000-0000-000099010000}"/>
    <cellStyle name="40% - Akzent5 6" xfId="419" xr:uid="{00000000-0005-0000-0000-00009A010000}"/>
    <cellStyle name="40% - Akzent5 7" xfId="420" xr:uid="{00000000-0005-0000-0000-00009B010000}"/>
    <cellStyle name="40% - Akzent5 8" xfId="421" xr:uid="{00000000-0005-0000-0000-00009C010000}"/>
    <cellStyle name="40% - Akzent5 9" xfId="422" xr:uid="{00000000-0005-0000-0000-00009D010000}"/>
    <cellStyle name="40% - Akzent6" xfId="423" xr:uid="{00000000-0005-0000-0000-00009E010000}"/>
    <cellStyle name="40% - Akzent6 10" xfId="424" xr:uid="{00000000-0005-0000-0000-00009F010000}"/>
    <cellStyle name="40% - Akzent6 11" xfId="425" xr:uid="{00000000-0005-0000-0000-0000A0010000}"/>
    <cellStyle name="40% - Akzent6 2" xfId="426" xr:uid="{00000000-0005-0000-0000-0000A1010000}"/>
    <cellStyle name="40% - Akzent6 3" xfId="427" xr:uid="{00000000-0005-0000-0000-0000A2010000}"/>
    <cellStyle name="40% - Akzent6 4" xfId="428" xr:uid="{00000000-0005-0000-0000-0000A3010000}"/>
    <cellStyle name="40% - Akzent6 5" xfId="429" xr:uid="{00000000-0005-0000-0000-0000A4010000}"/>
    <cellStyle name="40% - Akzent6 6" xfId="430" xr:uid="{00000000-0005-0000-0000-0000A5010000}"/>
    <cellStyle name="40% - Akzent6 7" xfId="431" xr:uid="{00000000-0005-0000-0000-0000A6010000}"/>
    <cellStyle name="40% - Akzent6 8" xfId="432" xr:uid="{00000000-0005-0000-0000-0000A7010000}"/>
    <cellStyle name="40% - Akzent6 9" xfId="433" xr:uid="{00000000-0005-0000-0000-0000A8010000}"/>
    <cellStyle name="40% - Colore 1" xfId="434" xr:uid="{00000000-0005-0000-0000-0000A9010000}"/>
    <cellStyle name="40% - Colore 2" xfId="435" xr:uid="{00000000-0005-0000-0000-0000AA010000}"/>
    <cellStyle name="40% - Colore 3" xfId="436" xr:uid="{00000000-0005-0000-0000-0000AB010000}"/>
    <cellStyle name="40% - Colore 4" xfId="437" xr:uid="{00000000-0005-0000-0000-0000AC010000}"/>
    <cellStyle name="40% - Colore 5" xfId="438" xr:uid="{00000000-0005-0000-0000-0000AD010000}"/>
    <cellStyle name="40% - Colore 6" xfId="439" xr:uid="{00000000-0005-0000-0000-0000AE010000}"/>
    <cellStyle name="4mitP" xfId="440" xr:uid="{00000000-0005-0000-0000-0000AF010000}"/>
    <cellStyle name="4ohneP" xfId="441" xr:uid="{00000000-0005-0000-0000-0000B0010000}"/>
    <cellStyle name="60 % - Akzent1 2" xfId="442" xr:uid="{00000000-0005-0000-0000-0000B1010000}"/>
    <cellStyle name="60 % - Akzent2 2" xfId="443" xr:uid="{00000000-0005-0000-0000-0000B2010000}"/>
    <cellStyle name="60 % - Akzent3 2" xfId="444" xr:uid="{00000000-0005-0000-0000-0000B3010000}"/>
    <cellStyle name="60 % - Akzent4 2" xfId="445" xr:uid="{00000000-0005-0000-0000-0000B4010000}"/>
    <cellStyle name="60 % - Akzent5 2" xfId="446" xr:uid="{00000000-0005-0000-0000-0000B5010000}"/>
    <cellStyle name="60 % - Akzent6 2" xfId="447" xr:uid="{00000000-0005-0000-0000-0000B6010000}"/>
    <cellStyle name="60 % – Zvýrazn?ní1" xfId="448" xr:uid="{00000000-0005-0000-0000-0000B7010000}"/>
    <cellStyle name="60 % – Zvýrazn?ní2" xfId="449" xr:uid="{00000000-0005-0000-0000-0000B8010000}"/>
    <cellStyle name="60 % – Zvýrazn?ní3" xfId="450" xr:uid="{00000000-0005-0000-0000-0000B9010000}"/>
    <cellStyle name="60 % – Zvýrazn?ní4" xfId="451" xr:uid="{00000000-0005-0000-0000-0000BA010000}"/>
    <cellStyle name="60 % – Zvýrazn?ní5" xfId="452" xr:uid="{00000000-0005-0000-0000-0000BB010000}"/>
    <cellStyle name="60 % – Zvýrazn?ní6" xfId="453" xr:uid="{00000000-0005-0000-0000-0000BC010000}"/>
    <cellStyle name="60 % – Zvýraznění1" xfId="454" xr:uid="{00000000-0005-0000-0000-0000BD010000}"/>
    <cellStyle name="60 % – Zvýraznění2" xfId="455" xr:uid="{00000000-0005-0000-0000-0000BE010000}"/>
    <cellStyle name="60 % – Zvýraznění3" xfId="456" xr:uid="{00000000-0005-0000-0000-0000BF010000}"/>
    <cellStyle name="60 % – Zvýraznění4" xfId="457" xr:uid="{00000000-0005-0000-0000-0000C0010000}"/>
    <cellStyle name="60 % – Zvýraznění5" xfId="458" xr:uid="{00000000-0005-0000-0000-0000C1010000}"/>
    <cellStyle name="60 % – Zvýraznění6" xfId="459" xr:uid="{00000000-0005-0000-0000-0000C2010000}"/>
    <cellStyle name="60% - 1. jelöl?szín" xfId="460" xr:uid="{00000000-0005-0000-0000-0000C3010000}"/>
    <cellStyle name="60% - 1. jelölőszín" xfId="461" xr:uid="{00000000-0005-0000-0000-0000C4010000}"/>
    <cellStyle name="60% - 2. jelöl?szín" xfId="462" xr:uid="{00000000-0005-0000-0000-0000C5010000}"/>
    <cellStyle name="60% - 2. jelölőszín" xfId="463" xr:uid="{00000000-0005-0000-0000-0000C6010000}"/>
    <cellStyle name="60% - 3. jelöl?szín" xfId="464" xr:uid="{00000000-0005-0000-0000-0000C7010000}"/>
    <cellStyle name="60% - 3. jelölőszín" xfId="465" xr:uid="{00000000-0005-0000-0000-0000C8010000}"/>
    <cellStyle name="60% - 4. jelöl?szín" xfId="466" xr:uid="{00000000-0005-0000-0000-0000C9010000}"/>
    <cellStyle name="60% - 4. jelölőszín" xfId="467" xr:uid="{00000000-0005-0000-0000-0000CA010000}"/>
    <cellStyle name="60% - 5. jelöl?szín" xfId="468" xr:uid="{00000000-0005-0000-0000-0000CB010000}"/>
    <cellStyle name="60% - 5. jelölőszín" xfId="469" xr:uid="{00000000-0005-0000-0000-0000CC010000}"/>
    <cellStyle name="60% - 6. jelöl?szín" xfId="470" xr:uid="{00000000-0005-0000-0000-0000CD010000}"/>
    <cellStyle name="60% - 6. jelölőszín" xfId="471" xr:uid="{00000000-0005-0000-0000-0000CE010000}"/>
    <cellStyle name="60% - Accent1" xfId="472" xr:uid="{00000000-0005-0000-0000-0000CF010000}"/>
    <cellStyle name="60% - Accent1 2" xfId="473" xr:uid="{00000000-0005-0000-0000-0000D0010000}"/>
    <cellStyle name="60% - Accent1 3" xfId="474" xr:uid="{00000000-0005-0000-0000-0000D1010000}"/>
    <cellStyle name="60% - Accent2" xfId="475" xr:uid="{00000000-0005-0000-0000-0000D2010000}"/>
    <cellStyle name="60% - Accent2 2" xfId="476" xr:uid="{00000000-0005-0000-0000-0000D3010000}"/>
    <cellStyle name="60% - Accent2 3" xfId="477" xr:uid="{00000000-0005-0000-0000-0000D4010000}"/>
    <cellStyle name="60% - Accent3" xfId="478" xr:uid="{00000000-0005-0000-0000-0000D5010000}"/>
    <cellStyle name="60% - Accent3 2" xfId="479" xr:uid="{00000000-0005-0000-0000-0000D6010000}"/>
    <cellStyle name="60% - Accent3 3" xfId="480" xr:uid="{00000000-0005-0000-0000-0000D7010000}"/>
    <cellStyle name="60% - Accent4" xfId="481" xr:uid="{00000000-0005-0000-0000-0000D8010000}"/>
    <cellStyle name="60% - Accent4 2" xfId="482" xr:uid="{00000000-0005-0000-0000-0000D9010000}"/>
    <cellStyle name="60% - Accent4 3" xfId="483" xr:uid="{00000000-0005-0000-0000-0000DA010000}"/>
    <cellStyle name="60% - Accent5" xfId="484" xr:uid="{00000000-0005-0000-0000-0000DB010000}"/>
    <cellStyle name="60% - Accent5 2" xfId="485" xr:uid="{00000000-0005-0000-0000-0000DC010000}"/>
    <cellStyle name="60% - Accent5 3" xfId="486" xr:uid="{00000000-0005-0000-0000-0000DD010000}"/>
    <cellStyle name="60% - Accent6" xfId="487" xr:uid="{00000000-0005-0000-0000-0000DE010000}"/>
    <cellStyle name="60% - Accent6 2" xfId="488" xr:uid="{00000000-0005-0000-0000-0000DF010000}"/>
    <cellStyle name="60% - Accent6 3" xfId="489" xr:uid="{00000000-0005-0000-0000-0000E0010000}"/>
    <cellStyle name="60% - Akzent1" xfId="490" xr:uid="{00000000-0005-0000-0000-0000E1010000}"/>
    <cellStyle name="60% - Akzent1 10" xfId="491" xr:uid="{00000000-0005-0000-0000-0000E2010000}"/>
    <cellStyle name="60% - Akzent1 11" xfId="492" xr:uid="{00000000-0005-0000-0000-0000E3010000}"/>
    <cellStyle name="60% - Akzent1 2" xfId="493" xr:uid="{00000000-0005-0000-0000-0000E4010000}"/>
    <cellStyle name="60% - Akzent1 3" xfId="494" xr:uid="{00000000-0005-0000-0000-0000E5010000}"/>
    <cellStyle name="60% - Akzent1 4" xfId="495" xr:uid="{00000000-0005-0000-0000-0000E6010000}"/>
    <cellStyle name="60% - Akzent1 5" xfId="496" xr:uid="{00000000-0005-0000-0000-0000E7010000}"/>
    <cellStyle name="60% - Akzent1 6" xfId="497" xr:uid="{00000000-0005-0000-0000-0000E8010000}"/>
    <cellStyle name="60% - Akzent1 7" xfId="498" xr:uid="{00000000-0005-0000-0000-0000E9010000}"/>
    <cellStyle name="60% - Akzent1 8" xfId="499" xr:uid="{00000000-0005-0000-0000-0000EA010000}"/>
    <cellStyle name="60% - Akzent1 9" xfId="500" xr:uid="{00000000-0005-0000-0000-0000EB010000}"/>
    <cellStyle name="60% - Akzent2" xfId="501" xr:uid="{00000000-0005-0000-0000-0000EC010000}"/>
    <cellStyle name="60% - Akzent2 10" xfId="502" xr:uid="{00000000-0005-0000-0000-0000ED010000}"/>
    <cellStyle name="60% - Akzent2 11" xfId="503" xr:uid="{00000000-0005-0000-0000-0000EE010000}"/>
    <cellStyle name="60% - Akzent2 2" xfId="504" xr:uid="{00000000-0005-0000-0000-0000EF010000}"/>
    <cellStyle name="60% - Akzent2 3" xfId="505" xr:uid="{00000000-0005-0000-0000-0000F0010000}"/>
    <cellStyle name="60% - Akzent2 4" xfId="506" xr:uid="{00000000-0005-0000-0000-0000F1010000}"/>
    <cellStyle name="60% - Akzent2 5" xfId="507" xr:uid="{00000000-0005-0000-0000-0000F2010000}"/>
    <cellStyle name="60% - Akzent2 6" xfId="508" xr:uid="{00000000-0005-0000-0000-0000F3010000}"/>
    <cellStyle name="60% - Akzent2 7" xfId="509" xr:uid="{00000000-0005-0000-0000-0000F4010000}"/>
    <cellStyle name="60% - Akzent2 8" xfId="510" xr:uid="{00000000-0005-0000-0000-0000F5010000}"/>
    <cellStyle name="60% - Akzent2 9" xfId="511" xr:uid="{00000000-0005-0000-0000-0000F6010000}"/>
    <cellStyle name="60% - Akzent3" xfId="512" xr:uid="{00000000-0005-0000-0000-0000F7010000}"/>
    <cellStyle name="60% - Akzent3 10" xfId="513" xr:uid="{00000000-0005-0000-0000-0000F8010000}"/>
    <cellStyle name="60% - Akzent3 11" xfId="514" xr:uid="{00000000-0005-0000-0000-0000F9010000}"/>
    <cellStyle name="60% - Akzent3 2" xfId="515" xr:uid="{00000000-0005-0000-0000-0000FA010000}"/>
    <cellStyle name="60% - Akzent3 3" xfId="516" xr:uid="{00000000-0005-0000-0000-0000FB010000}"/>
    <cellStyle name="60% - Akzent3 4" xfId="517" xr:uid="{00000000-0005-0000-0000-0000FC010000}"/>
    <cellStyle name="60% - Akzent3 5" xfId="518" xr:uid="{00000000-0005-0000-0000-0000FD010000}"/>
    <cellStyle name="60% - Akzent3 6" xfId="519" xr:uid="{00000000-0005-0000-0000-0000FE010000}"/>
    <cellStyle name="60% - Akzent3 7" xfId="520" xr:uid="{00000000-0005-0000-0000-0000FF010000}"/>
    <cellStyle name="60% - Akzent3 8" xfId="521" xr:uid="{00000000-0005-0000-0000-000000020000}"/>
    <cellStyle name="60% - Akzent3 9" xfId="522" xr:uid="{00000000-0005-0000-0000-000001020000}"/>
    <cellStyle name="60% - Akzent4" xfId="523" xr:uid="{00000000-0005-0000-0000-000002020000}"/>
    <cellStyle name="60% - Akzent4 10" xfId="524" xr:uid="{00000000-0005-0000-0000-000003020000}"/>
    <cellStyle name="60% - Akzent4 11" xfId="525" xr:uid="{00000000-0005-0000-0000-000004020000}"/>
    <cellStyle name="60% - Akzent4 2" xfId="526" xr:uid="{00000000-0005-0000-0000-000005020000}"/>
    <cellStyle name="60% - Akzent4 3" xfId="527" xr:uid="{00000000-0005-0000-0000-000006020000}"/>
    <cellStyle name="60% - Akzent4 4" xfId="528" xr:uid="{00000000-0005-0000-0000-000007020000}"/>
    <cellStyle name="60% - Akzent4 5" xfId="529" xr:uid="{00000000-0005-0000-0000-000008020000}"/>
    <cellStyle name="60% - Akzent4 6" xfId="530" xr:uid="{00000000-0005-0000-0000-000009020000}"/>
    <cellStyle name="60% - Akzent4 7" xfId="531" xr:uid="{00000000-0005-0000-0000-00000A020000}"/>
    <cellStyle name="60% - Akzent4 8" xfId="532" xr:uid="{00000000-0005-0000-0000-00000B020000}"/>
    <cellStyle name="60% - Akzent4 9" xfId="533" xr:uid="{00000000-0005-0000-0000-00000C020000}"/>
    <cellStyle name="60% - Akzent5" xfId="534" xr:uid="{00000000-0005-0000-0000-00000D020000}"/>
    <cellStyle name="60% - Akzent5 10" xfId="535" xr:uid="{00000000-0005-0000-0000-00000E020000}"/>
    <cellStyle name="60% - Akzent5 11" xfId="536" xr:uid="{00000000-0005-0000-0000-00000F020000}"/>
    <cellStyle name="60% - Akzent5 2" xfId="537" xr:uid="{00000000-0005-0000-0000-000010020000}"/>
    <cellStyle name="60% - Akzent5 3" xfId="538" xr:uid="{00000000-0005-0000-0000-000011020000}"/>
    <cellStyle name="60% - Akzent5 4" xfId="539" xr:uid="{00000000-0005-0000-0000-000012020000}"/>
    <cellStyle name="60% - Akzent5 5" xfId="540" xr:uid="{00000000-0005-0000-0000-000013020000}"/>
    <cellStyle name="60% - Akzent5 6" xfId="541" xr:uid="{00000000-0005-0000-0000-000014020000}"/>
    <cellStyle name="60% - Akzent5 7" xfId="542" xr:uid="{00000000-0005-0000-0000-000015020000}"/>
    <cellStyle name="60% - Akzent5 8" xfId="543" xr:uid="{00000000-0005-0000-0000-000016020000}"/>
    <cellStyle name="60% - Akzent5 9" xfId="544" xr:uid="{00000000-0005-0000-0000-000017020000}"/>
    <cellStyle name="60% - Akzent6" xfId="545" xr:uid="{00000000-0005-0000-0000-000018020000}"/>
    <cellStyle name="60% - Akzent6 10" xfId="546" xr:uid="{00000000-0005-0000-0000-000019020000}"/>
    <cellStyle name="60% - Akzent6 11" xfId="547" xr:uid="{00000000-0005-0000-0000-00001A020000}"/>
    <cellStyle name="60% - Akzent6 2" xfId="548" xr:uid="{00000000-0005-0000-0000-00001B020000}"/>
    <cellStyle name="60% - Akzent6 3" xfId="549" xr:uid="{00000000-0005-0000-0000-00001C020000}"/>
    <cellStyle name="60% - Akzent6 4" xfId="550" xr:uid="{00000000-0005-0000-0000-00001D020000}"/>
    <cellStyle name="60% - Akzent6 5" xfId="551" xr:uid="{00000000-0005-0000-0000-00001E020000}"/>
    <cellStyle name="60% - Akzent6 6" xfId="552" xr:uid="{00000000-0005-0000-0000-00001F020000}"/>
    <cellStyle name="60% - Akzent6 7" xfId="553" xr:uid="{00000000-0005-0000-0000-000020020000}"/>
    <cellStyle name="60% - Akzent6 8" xfId="554" xr:uid="{00000000-0005-0000-0000-000021020000}"/>
    <cellStyle name="60% - Akzent6 9" xfId="555" xr:uid="{00000000-0005-0000-0000-000022020000}"/>
    <cellStyle name="60% - Colore 1" xfId="556" xr:uid="{00000000-0005-0000-0000-000023020000}"/>
    <cellStyle name="60% - Colore 2" xfId="557" xr:uid="{00000000-0005-0000-0000-000024020000}"/>
    <cellStyle name="60% - Colore 3" xfId="558" xr:uid="{00000000-0005-0000-0000-000025020000}"/>
    <cellStyle name="60% - Colore 4" xfId="559" xr:uid="{00000000-0005-0000-0000-000026020000}"/>
    <cellStyle name="60% - Colore 5" xfId="560" xr:uid="{00000000-0005-0000-0000-000027020000}"/>
    <cellStyle name="60% - Colore 6" xfId="561" xr:uid="{00000000-0005-0000-0000-000028020000}"/>
    <cellStyle name="6mitP" xfId="562" xr:uid="{00000000-0005-0000-0000-000029020000}"/>
    <cellStyle name="6ohneP" xfId="563" xr:uid="{00000000-0005-0000-0000-00002A020000}"/>
    <cellStyle name="7mitP" xfId="564" xr:uid="{00000000-0005-0000-0000-00002B020000}"/>
    <cellStyle name="9mitP" xfId="565" xr:uid="{00000000-0005-0000-0000-00002C020000}"/>
    <cellStyle name="9ohneP" xfId="566" xr:uid="{00000000-0005-0000-0000-00002D020000}"/>
    <cellStyle name="Accent1" xfId="567" xr:uid="{00000000-0005-0000-0000-00002E020000}"/>
    <cellStyle name="Accent1 2" xfId="568" xr:uid="{00000000-0005-0000-0000-00002F020000}"/>
    <cellStyle name="Accent1 3" xfId="569" xr:uid="{00000000-0005-0000-0000-000030020000}"/>
    <cellStyle name="Accent2" xfId="570" xr:uid="{00000000-0005-0000-0000-000031020000}"/>
    <cellStyle name="Accent2 2" xfId="571" xr:uid="{00000000-0005-0000-0000-000032020000}"/>
    <cellStyle name="Accent2 3" xfId="572" xr:uid="{00000000-0005-0000-0000-000033020000}"/>
    <cellStyle name="Accent3" xfId="573" xr:uid="{00000000-0005-0000-0000-000034020000}"/>
    <cellStyle name="Accent3 2" xfId="574" xr:uid="{00000000-0005-0000-0000-000035020000}"/>
    <cellStyle name="Accent3 3" xfId="575" xr:uid="{00000000-0005-0000-0000-000036020000}"/>
    <cellStyle name="Accent4" xfId="576" xr:uid="{00000000-0005-0000-0000-000037020000}"/>
    <cellStyle name="Accent4 2" xfId="577" xr:uid="{00000000-0005-0000-0000-000038020000}"/>
    <cellStyle name="Accent4 3" xfId="578" xr:uid="{00000000-0005-0000-0000-000039020000}"/>
    <cellStyle name="Accent5" xfId="579" xr:uid="{00000000-0005-0000-0000-00003A020000}"/>
    <cellStyle name="Accent5 2" xfId="580" xr:uid="{00000000-0005-0000-0000-00003B020000}"/>
    <cellStyle name="Accent5 3" xfId="581" xr:uid="{00000000-0005-0000-0000-00003C020000}"/>
    <cellStyle name="Accent6" xfId="582" xr:uid="{00000000-0005-0000-0000-00003D020000}"/>
    <cellStyle name="Accent6 2" xfId="583" xr:uid="{00000000-0005-0000-0000-00003E020000}"/>
    <cellStyle name="Accent6 3" xfId="584" xr:uid="{00000000-0005-0000-0000-00003F020000}"/>
    <cellStyle name="AG Bilanz pro PK akt. Jahrc1" xfId="585" xr:uid="{00000000-0005-0000-0000-000040020000}"/>
    <cellStyle name="AG Bilanz pro PK akt. Jahrc10" xfId="586" xr:uid="{00000000-0005-0000-0000-000041020000}"/>
    <cellStyle name="AG Bilanz pro PK akt. Jahrc12" xfId="587" xr:uid="{00000000-0005-0000-0000-000042020000}"/>
    <cellStyle name="AG Bilanz pro PK akt. Jahrc2" xfId="588" xr:uid="{00000000-0005-0000-0000-000043020000}"/>
    <cellStyle name="AG Bilanz pro PK akt. Jahrc3" xfId="589" xr:uid="{00000000-0005-0000-0000-000044020000}"/>
    <cellStyle name="AG Bilanz pro PK akt. Jahrc6" xfId="590" xr:uid="{00000000-0005-0000-0000-000045020000}"/>
    <cellStyle name="AG Bilanz pro PK akt. Jahrc7" xfId="591" xr:uid="{00000000-0005-0000-0000-000046020000}"/>
    <cellStyle name="AG Bilanz Summe  Anfang-akt. Jahrc1" xfId="592" xr:uid="{00000000-0005-0000-0000-000047020000}"/>
    <cellStyle name="AG Bilanz Summe  Anfang-akt. Jahrc10" xfId="593" xr:uid="{00000000-0005-0000-0000-000048020000}"/>
    <cellStyle name="AG Bilanz Summe  Anfang-akt. Jahrc12" xfId="594" xr:uid="{00000000-0005-0000-0000-000049020000}"/>
    <cellStyle name="AG Bilanz Summe  Anfang-akt. Jahrc2" xfId="595" xr:uid="{00000000-0005-0000-0000-00004A020000}"/>
    <cellStyle name="AG Bilanz Summe  Anfang-akt. Jahrc3" xfId="596" xr:uid="{00000000-0005-0000-0000-00004B020000}"/>
    <cellStyle name="AG Bilanz Summe  Anfang-akt. Jahrc6" xfId="597" xr:uid="{00000000-0005-0000-0000-00004C020000}"/>
    <cellStyle name="AG Bilanz Summe  Anfang-akt. Jahrc7" xfId="598" xr:uid="{00000000-0005-0000-0000-00004D020000}"/>
    <cellStyle name="AG G&amp;V pro PK akt. Jahrc1" xfId="599" xr:uid="{00000000-0005-0000-0000-00004E020000}"/>
    <cellStyle name="AG G&amp;V pro PK akt. Jahrc10" xfId="600" xr:uid="{00000000-0005-0000-0000-00004F020000}"/>
    <cellStyle name="AG G&amp;V pro PK akt. Jahrc12" xfId="601" xr:uid="{00000000-0005-0000-0000-000050020000}"/>
    <cellStyle name="AG G&amp;V pro PK akt. Jahrc2" xfId="602" xr:uid="{00000000-0005-0000-0000-000051020000}"/>
    <cellStyle name="AG G&amp;V pro PK akt. Jahrc3" xfId="603" xr:uid="{00000000-0005-0000-0000-000052020000}"/>
    <cellStyle name="AG G&amp;V pro PK akt. Jahrc6" xfId="604" xr:uid="{00000000-0005-0000-0000-000053020000}"/>
    <cellStyle name="AG G&amp;V pro PK akt. Jahrc7" xfId="605" xr:uid="{00000000-0005-0000-0000-000054020000}"/>
    <cellStyle name="AG G&amp;V Summe Anfang-akt. Jahrc1" xfId="606" xr:uid="{00000000-0005-0000-0000-000055020000}"/>
    <cellStyle name="AG G&amp;V Summe Anfang-akt. Jahrc10" xfId="607" xr:uid="{00000000-0005-0000-0000-000056020000}"/>
    <cellStyle name="AG G&amp;V Summe Anfang-akt. Jahrc12" xfId="608" xr:uid="{00000000-0005-0000-0000-000057020000}"/>
    <cellStyle name="AG G&amp;V Summe Anfang-akt. Jahrc2" xfId="609" xr:uid="{00000000-0005-0000-0000-000058020000}"/>
    <cellStyle name="AG G&amp;V Summe Anfang-akt. Jahrc3" xfId="610" xr:uid="{00000000-0005-0000-0000-000059020000}"/>
    <cellStyle name="AG G&amp;V Summe Anfang-akt. Jahrc6" xfId="611" xr:uid="{00000000-0005-0000-0000-00005A020000}"/>
    <cellStyle name="AG G&amp;V Summe Anfang-akt. Jahrc7" xfId="612" xr:uid="{00000000-0005-0000-0000-00005B020000}"/>
    <cellStyle name="Akzent1 10" xfId="613" xr:uid="{00000000-0005-0000-0000-00005C020000}"/>
    <cellStyle name="Akzent1 11" xfId="614" xr:uid="{00000000-0005-0000-0000-00005D020000}"/>
    <cellStyle name="Akzent1 2" xfId="615" xr:uid="{00000000-0005-0000-0000-00005E020000}"/>
    <cellStyle name="Akzent1 3" xfId="616" xr:uid="{00000000-0005-0000-0000-00005F020000}"/>
    <cellStyle name="Akzent1 4" xfId="617" xr:uid="{00000000-0005-0000-0000-000060020000}"/>
    <cellStyle name="Akzent1 5" xfId="618" xr:uid="{00000000-0005-0000-0000-000061020000}"/>
    <cellStyle name="Akzent1 6" xfId="619" xr:uid="{00000000-0005-0000-0000-000062020000}"/>
    <cellStyle name="Akzent1 7" xfId="620" xr:uid="{00000000-0005-0000-0000-000063020000}"/>
    <cellStyle name="Akzent1 8" xfId="621" xr:uid="{00000000-0005-0000-0000-000064020000}"/>
    <cellStyle name="Akzent1 9" xfId="622" xr:uid="{00000000-0005-0000-0000-000065020000}"/>
    <cellStyle name="Akzent2 10" xfId="623" xr:uid="{00000000-0005-0000-0000-000066020000}"/>
    <cellStyle name="Akzent2 11" xfId="624" xr:uid="{00000000-0005-0000-0000-000067020000}"/>
    <cellStyle name="Akzent2 2" xfId="625" xr:uid="{00000000-0005-0000-0000-000068020000}"/>
    <cellStyle name="Akzent2 3" xfId="626" xr:uid="{00000000-0005-0000-0000-000069020000}"/>
    <cellStyle name="Akzent2 4" xfId="627" xr:uid="{00000000-0005-0000-0000-00006A020000}"/>
    <cellStyle name="Akzent2 5" xfId="628" xr:uid="{00000000-0005-0000-0000-00006B020000}"/>
    <cellStyle name="Akzent2 6" xfId="629" xr:uid="{00000000-0005-0000-0000-00006C020000}"/>
    <cellStyle name="Akzent2 7" xfId="630" xr:uid="{00000000-0005-0000-0000-00006D020000}"/>
    <cellStyle name="Akzent2 8" xfId="631" xr:uid="{00000000-0005-0000-0000-00006E020000}"/>
    <cellStyle name="Akzent2 9" xfId="632" xr:uid="{00000000-0005-0000-0000-00006F020000}"/>
    <cellStyle name="Akzent3 10" xfId="633" xr:uid="{00000000-0005-0000-0000-000070020000}"/>
    <cellStyle name="Akzent3 11" xfId="634" xr:uid="{00000000-0005-0000-0000-000071020000}"/>
    <cellStyle name="Akzent3 2" xfId="635" xr:uid="{00000000-0005-0000-0000-000072020000}"/>
    <cellStyle name="Akzent3 3" xfId="636" xr:uid="{00000000-0005-0000-0000-000073020000}"/>
    <cellStyle name="Akzent3 4" xfId="637" xr:uid="{00000000-0005-0000-0000-000074020000}"/>
    <cellStyle name="Akzent3 5" xfId="638" xr:uid="{00000000-0005-0000-0000-000075020000}"/>
    <cellStyle name="Akzent3 6" xfId="639" xr:uid="{00000000-0005-0000-0000-000076020000}"/>
    <cellStyle name="Akzent3 7" xfId="640" xr:uid="{00000000-0005-0000-0000-000077020000}"/>
    <cellStyle name="Akzent3 8" xfId="641" xr:uid="{00000000-0005-0000-0000-000078020000}"/>
    <cellStyle name="Akzent3 9" xfId="642" xr:uid="{00000000-0005-0000-0000-000079020000}"/>
    <cellStyle name="Akzent4 10" xfId="643" xr:uid="{00000000-0005-0000-0000-00007A020000}"/>
    <cellStyle name="Akzent4 11" xfId="644" xr:uid="{00000000-0005-0000-0000-00007B020000}"/>
    <cellStyle name="Akzent4 2" xfId="645" xr:uid="{00000000-0005-0000-0000-00007C020000}"/>
    <cellStyle name="Akzent4 3" xfId="646" xr:uid="{00000000-0005-0000-0000-00007D020000}"/>
    <cellStyle name="Akzent4 4" xfId="647" xr:uid="{00000000-0005-0000-0000-00007E020000}"/>
    <cellStyle name="Akzent4 5" xfId="648" xr:uid="{00000000-0005-0000-0000-00007F020000}"/>
    <cellStyle name="Akzent4 6" xfId="649" xr:uid="{00000000-0005-0000-0000-000080020000}"/>
    <cellStyle name="Akzent4 7" xfId="650" xr:uid="{00000000-0005-0000-0000-000081020000}"/>
    <cellStyle name="Akzent4 8" xfId="651" xr:uid="{00000000-0005-0000-0000-000082020000}"/>
    <cellStyle name="Akzent4 9" xfId="652" xr:uid="{00000000-0005-0000-0000-000083020000}"/>
    <cellStyle name="Akzent5 10" xfId="653" xr:uid="{00000000-0005-0000-0000-000084020000}"/>
    <cellStyle name="Akzent5 11" xfId="654" xr:uid="{00000000-0005-0000-0000-000085020000}"/>
    <cellStyle name="Akzent5 2" xfId="655" xr:uid="{00000000-0005-0000-0000-000086020000}"/>
    <cellStyle name="Akzent5 3" xfId="656" xr:uid="{00000000-0005-0000-0000-000087020000}"/>
    <cellStyle name="Akzent5 4" xfId="657" xr:uid="{00000000-0005-0000-0000-000088020000}"/>
    <cellStyle name="Akzent5 5" xfId="658" xr:uid="{00000000-0005-0000-0000-000089020000}"/>
    <cellStyle name="Akzent5 6" xfId="659" xr:uid="{00000000-0005-0000-0000-00008A020000}"/>
    <cellStyle name="Akzent5 7" xfId="660" xr:uid="{00000000-0005-0000-0000-00008B020000}"/>
    <cellStyle name="Akzent5 8" xfId="661" xr:uid="{00000000-0005-0000-0000-00008C020000}"/>
    <cellStyle name="Akzent5 9" xfId="662" xr:uid="{00000000-0005-0000-0000-00008D020000}"/>
    <cellStyle name="Akzent6 10" xfId="663" xr:uid="{00000000-0005-0000-0000-00008E020000}"/>
    <cellStyle name="Akzent6 11" xfId="664" xr:uid="{00000000-0005-0000-0000-00008F020000}"/>
    <cellStyle name="Akzent6 2" xfId="665" xr:uid="{00000000-0005-0000-0000-000090020000}"/>
    <cellStyle name="Akzent6 3" xfId="666" xr:uid="{00000000-0005-0000-0000-000091020000}"/>
    <cellStyle name="Akzent6 4" xfId="667" xr:uid="{00000000-0005-0000-0000-000092020000}"/>
    <cellStyle name="Akzent6 5" xfId="668" xr:uid="{00000000-0005-0000-0000-000093020000}"/>
    <cellStyle name="Akzent6 6" xfId="669" xr:uid="{00000000-0005-0000-0000-000094020000}"/>
    <cellStyle name="Akzent6 7" xfId="670" xr:uid="{00000000-0005-0000-0000-000095020000}"/>
    <cellStyle name="Akzent6 8" xfId="671" xr:uid="{00000000-0005-0000-0000-000096020000}"/>
    <cellStyle name="Akzent6 9" xfId="672" xr:uid="{00000000-0005-0000-0000-000097020000}"/>
    <cellStyle name="Ausgabe 10" xfId="673" xr:uid="{00000000-0005-0000-0000-000098020000}"/>
    <cellStyle name="Ausgabe 11" xfId="674" xr:uid="{00000000-0005-0000-0000-000099020000}"/>
    <cellStyle name="Ausgabe 2" xfId="675" xr:uid="{00000000-0005-0000-0000-00009A020000}"/>
    <cellStyle name="Ausgabe 3" xfId="676" xr:uid="{00000000-0005-0000-0000-00009B020000}"/>
    <cellStyle name="Ausgabe 4" xfId="677" xr:uid="{00000000-0005-0000-0000-00009C020000}"/>
    <cellStyle name="Ausgabe 5" xfId="678" xr:uid="{00000000-0005-0000-0000-00009D020000}"/>
    <cellStyle name="Ausgabe 6" xfId="679" xr:uid="{00000000-0005-0000-0000-00009E020000}"/>
    <cellStyle name="Ausgabe 7" xfId="680" xr:uid="{00000000-0005-0000-0000-00009F020000}"/>
    <cellStyle name="Ausgabe 8" xfId="681" xr:uid="{00000000-0005-0000-0000-0000A0020000}"/>
    <cellStyle name="Ausgabe 9" xfId="682" xr:uid="{00000000-0005-0000-0000-0000A1020000}"/>
    <cellStyle name="AVERAGE" xfId="683" xr:uid="{00000000-0005-0000-0000-0000A2020000}"/>
    <cellStyle name="AVERAGE 2" xfId="684" xr:uid="{00000000-0005-0000-0000-0000A3020000}"/>
    <cellStyle name="AZ1" xfId="685" xr:uid="{00000000-0005-0000-0000-0000A4020000}"/>
    <cellStyle name="AZ1*" xfId="686" xr:uid="{00000000-0005-0000-0000-0000A5020000}"/>
    <cellStyle name="AZ2" xfId="687" xr:uid="{00000000-0005-0000-0000-0000A6020000}"/>
    <cellStyle name="AZ3" xfId="688" xr:uid="{00000000-0005-0000-0000-0000A7020000}"/>
    <cellStyle name="Bad" xfId="689" xr:uid="{00000000-0005-0000-0000-0000A8020000}"/>
    <cellStyle name="Bad 2" xfId="690" xr:uid="{00000000-0005-0000-0000-0000A9020000}"/>
    <cellStyle name="Bad 3" xfId="691" xr:uid="{00000000-0005-0000-0000-0000AA020000}"/>
    <cellStyle name="Bad 4" xfId="692" xr:uid="{00000000-0005-0000-0000-0000AB020000}"/>
    <cellStyle name="Bad 5" xfId="693" xr:uid="{00000000-0005-0000-0000-0000AC020000}"/>
    <cellStyle name="Bad 6" xfId="694" xr:uid="{00000000-0005-0000-0000-0000AD020000}"/>
    <cellStyle name="Berechneter Wert" xfId="695" xr:uid="{00000000-0005-0000-0000-0000AE020000}"/>
    <cellStyle name="Berechnung 10" xfId="696" xr:uid="{00000000-0005-0000-0000-0000AF020000}"/>
    <cellStyle name="Berechnung 11" xfId="697" xr:uid="{00000000-0005-0000-0000-0000B0020000}"/>
    <cellStyle name="Berechnung 2" xfId="698" xr:uid="{00000000-0005-0000-0000-0000B1020000}"/>
    <cellStyle name="Berechnung 3" xfId="699" xr:uid="{00000000-0005-0000-0000-0000B2020000}"/>
    <cellStyle name="Berechnung 4" xfId="700" xr:uid="{00000000-0005-0000-0000-0000B3020000}"/>
    <cellStyle name="Berechnung 5" xfId="701" xr:uid="{00000000-0005-0000-0000-0000B4020000}"/>
    <cellStyle name="Berechnung 6" xfId="702" xr:uid="{00000000-0005-0000-0000-0000B5020000}"/>
    <cellStyle name="Berechnung 7" xfId="703" xr:uid="{00000000-0005-0000-0000-0000B6020000}"/>
    <cellStyle name="Berechnung 8" xfId="704" xr:uid="{00000000-0005-0000-0000-0000B7020000}"/>
    <cellStyle name="Berechnung 9" xfId="705" xr:uid="{00000000-0005-0000-0000-0000B8020000}"/>
    <cellStyle name="Beschriftung" xfId="706" xr:uid="{00000000-0005-0000-0000-0000B9020000}"/>
    <cellStyle name="Bevitel" xfId="707" xr:uid="{00000000-0005-0000-0000-0000BA020000}"/>
    <cellStyle name="Bps" xfId="708" xr:uid="{00000000-0005-0000-0000-0000BB020000}"/>
    <cellStyle name="Calcolo" xfId="709" xr:uid="{00000000-0005-0000-0000-0000BC020000}"/>
    <cellStyle name="Calculation" xfId="710" xr:uid="{00000000-0005-0000-0000-0000BD020000}"/>
    <cellStyle name="Calculation 2" xfId="711" xr:uid="{00000000-0005-0000-0000-0000BE020000}"/>
    <cellStyle name="Calculation 2 2" xfId="712" xr:uid="{00000000-0005-0000-0000-0000BF020000}"/>
    <cellStyle name="Calculation 3" xfId="713" xr:uid="{00000000-0005-0000-0000-0000C0020000}"/>
    <cellStyle name="Calculation 4" xfId="714" xr:uid="{00000000-0005-0000-0000-0000C1020000}"/>
    <cellStyle name="Celkem" xfId="715" xr:uid="{00000000-0005-0000-0000-0000C2020000}"/>
    <cellStyle name="Cella collegata" xfId="716" xr:uid="{00000000-0005-0000-0000-0000C3020000}"/>
    <cellStyle name="Cella da controllare" xfId="717" xr:uid="{00000000-0005-0000-0000-0000C4020000}"/>
    <cellStyle name="Check Cell" xfId="718" xr:uid="{00000000-0005-0000-0000-0000C5020000}"/>
    <cellStyle name="Check Cell 2" xfId="719" xr:uid="{00000000-0005-0000-0000-0000C6020000}"/>
    <cellStyle name="Check Cell 3" xfId="720" xr:uid="{00000000-0005-0000-0000-0000C7020000}"/>
    <cellStyle name="Chybn?" xfId="721" xr:uid="{00000000-0005-0000-0000-0000C8020000}"/>
    <cellStyle name="Chybně" xfId="722" xr:uid="{00000000-0005-0000-0000-0000C9020000}"/>
    <cellStyle name="Cím" xfId="723" xr:uid="{00000000-0005-0000-0000-0000CA020000}"/>
    <cellStyle name="Címsor 1" xfId="724" xr:uid="{00000000-0005-0000-0000-0000CB020000}"/>
    <cellStyle name="Címsor 2" xfId="725" xr:uid="{00000000-0005-0000-0000-0000CC020000}"/>
    <cellStyle name="Címsor 3" xfId="726" xr:uid="{00000000-0005-0000-0000-0000CD020000}"/>
    <cellStyle name="Címsor 3 2" xfId="727" xr:uid="{00000000-0005-0000-0000-0000CE020000}"/>
    <cellStyle name="Címsor 3 2 2" xfId="728" xr:uid="{00000000-0005-0000-0000-0000CF020000}"/>
    <cellStyle name="Címsor 3 2 2 2" xfId="729" xr:uid="{00000000-0005-0000-0000-0000D0020000}"/>
    <cellStyle name="Címsor 3 2 3" xfId="730" xr:uid="{00000000-0005-0000-0000-0000D1020000}"/>
    <cellStyle name="Címsor 3 3" xfId="731" xr:uid="{00000000-0005-0000-0000-0000D2020000}"/>
    <cellStyle name="Címsor 3 3 2" xfId="732" xr:uid="{00000000-0005-0000-0000-0000D3020000}"/>
    <cellStyle name="Címsor 3 4" xfId="733" xr:uid="{00000000-0005-0000-0000-0000D4020000}"/>
    <cellStyle name="Címsor 4" xfId="734" xr:uid="{00000000-0005-0000-0000-0000D5020000}"/>
    <cellStyle name="Colore 1" xfId="735" xr:uid="{00000000-0005-0000-0000-0000D6020000}"/>
    <cellStyle name="Colore 2" xfId="736" xr:uid="{00000000-0005-0000-0000-0000D7020000}"/>
    <cellStyle name="Colore 3" xfId="737" xr:uid="{00000000-0005-0000-0000-0000D8020000}"/>
    <cellStyle name="Colore 4" xfId="738" xr:uid="{00000000-0005-0000-0000-0000D9020000}"/>
    <cellStyle name="Colore 5" xfId="739" xr:uid="{00000000-0005-0000-0000-0000DA020000}"/>
    <cellStyle name="Colore 6" xfId="740" xr:uid="{00000000-0005-0000-0000-0000DB020000}"/>
    <cellStyle name="Comma [0]" xfId="741" xr:uid="{00000000-0005-0000-0000-0000DC020000}"/>
    <cellStyle name="Comma [0] 2" xfId="742" xr:uid="{00000000-0005-0000-0000-0000DD020000}"/>
    <cellStyle name="Comma [0] 2 2" xfId="743" xr:uid="{00000000-0005-0000-0000-0000DE020000}"/>
    <cellStyle name="Comma [0] 2 2 2" xfId="744" xr:uid="{00000000-0005-0000-0000-0000DF020000}"/>
    <cellStyle name="Comma [0] 2 3" xfId="745" xr:uid="{00000000-0005-0000-0000-0000E0020000}"/>
    <cellStyle name="Comma [0] 3" xfId="746" xr:uid="{00000000-0005-0000-0000-0000E1020000}"/>
    <cellStyle name="Comma [0] 3 2" xfId="747" xr:uid="{00000000-0005-0000-0000-0000E2020000}"/>
    <cellStyle name="Comma [0] 3 2 2" xfId="748" xr:uid="{00000000-0005-0000-0000-0000E3020000}"/>
    <cellStyle name="Comma [0] 3 3" xfId="749" xr:uid="{00000000-0005-0000-0000-0000E4020000}"/>
    <cellStyle name="Comma 10" xfId="750" xr:uid="{00000000-0005-0000-0000-0000E5020000}"/>
    <cellStyle name="Comma 10 2" xfId="751" xr:uid="{00000000-0005-0000-0000-0000E6020000}"/>
    <cellStyle name="Comma 10 2 2" xfId="752" xr:uid="{00000000-0005-0000-0000-0000E7020000}"/>
    <cellStyle name="Comma 10 3" xfId="753" xr:uid="{00000000-0005-0000-0000-0000E8020000}"/>
    <cellStyle name="Comma 10 3 2" xfId="754" xr:uid="{00000000-0005-0000-0000-0000E9020000}"/>
    <cellStyle name="Comma 10 4" xfId="755" xr:uid="{00000000-0005-0000-0000-0000EA020000}"/>
    <cellStyle name="Comma 11" xfId="756" xr:uid="{00000000-0005-0000-0000-0000EB020000}"/>
    <cellStyle name="Comma 11 2" xfId="757" xr:uid="{00000000-0005-0000-0000-0000EC020000}"/>
    <cellStyle name="Comma 11 2 2" xfId="758" xr:uid="{00000000-0005-0000-0000-0000ED020000}"/>
    <cellStyle name="Comma 11 3" xfId="759" xr:uid="{00000000-0005-0000-0000-0000EE020000}"/>
    <cellStyle name="Comma 11 3 2" xfId="760" xr:uid="{00000000-0005-0000-0000-0000EF020000}"/>
    <cellStyle name="Comma 11 4" xfId="761" xr:uid="{00000000-0005-0000-0000-0000F0020000}"/>
    <cellStyle name="Comma 12" xfId="762" xr:uid="{00000000-0005-0000-0000-0000F1020000}"/>
    <cellStyle name="Comma 12 2" xfId="763" xr:uid="{00000000-0005-0000-0000-0000F2020000}"/>
    <cellStyle name="Comma 12 2 2" xfId="764" xr:uid="{00000000-0005-0000-0000-0000F3020000}"/>
    <cellStyle name="Comma 12 3" xfId="765" xr:uid="{00000000-0005-0000-0000-0000F4020000}"/>
    <cellStyle name="Comma 12 3 2" xfId="766" xr:uid="{00000000-0005-0000-0000-0000F5020000}"/>
    <cellStyle name="Comma 12 4" xfId="767" xr:uid="{00000000-0005-0000-0000-0000F6020000}"/>
    <cellStyle name="Comma 13" xfId="768" xr:uid="{00000000-0005-0000-0000-0000F7020000}"/>
    <cellStyle name="Comma 13 2" xfId="769" xr:uid="{00000000-0005-0000-0000-0000F8020000}"/>
    <cellStyle name="Comma 13 2 2" xfId="770" xr:uid="{00000000-0005-0000-0000-0000F9020000}"/>
    <cellStyle name="Comma 13 3" xfId="771" xr:uid="{00000000-0005-0000-0000-0000FA020000}"/>
    <cellStyle name="Comma 13 3 2" xfId="772" xr:uid="{00000000-0005-0000-0000-0000FB020000}"/>
    <cellStyle name="Comma 13 4" xfId="773" xr:uid="{00000000-0005-0000-0000-0000FC020000}"/>
    <cellStyle name="Comma 14" xfId="774" xr:uid="{00000000-0005-0000-0000-0000FD020000}"/>
    <cellStyle name="Comma 14 2" xfId="775" xr:uid="{00000000-0005-0000-0000-0000FE020000}"/>
    <cellStyle name="Comma 14 2 2" xfId="776" xr:uid="{00000000-0005-0000-0000-0000FF020000}"/>
    <cellStyle name="Comma 14 3" xfId="777" xr:uid="{00000000-0005-0000-0000-000000030000}"/>
    <cellStyle name="Comma 14 3 2" xfId="778" xr:uid="{00000000-0005-0000-0000-000001030000}"/>
    <cellStyle name="Comma 14 4" xfId="779" xr:uid="{00000000-0005-0000-0000-000002030000}"/>
    <cellStyle name="Comma 15" xfId="780" xr:uid="{00000000-0005-0000-0000-000003030000}"/>
    <cellStyle name="Comma 15 2" xfId="781" xr:uid="{00000000-0005-0000-0000-000004030000}"/>
    <cellStyle name="Comma 15 2 2" xfId="782" xr:uid="{00000000-0005-0000-0000-000005030000}"/>
    <cellStyle name="Comma 15 3" xfId="783" xr:uid="{00000000-0005-0000-0000-000006030000}"/>
    <cellStyle name="Comma 15 3 2" xfId="784" xr:uid="{00000000-0005-0000-0000-000007030000}"/>
    <cellStyle name="Comma 15 4" xfId="785" xr:uid="{00000000-0005-0000-0000-000008030000}"/>
    <cellStyle name="Comma 16" xfId="786" xr:uid="{00000000-0005-0000-0000-000009030000}"/>
    <cellStyle name="Comma 16 2" xfId="787" xr:uid="{00000000-0005-0000-0000-00000A030000}"/>
    <cellStyle name="Comma 16 2 2" xfId="788" xr:uid="{00000000-0005-0000-0000-00000B030000}"/>
    <cellStyle name="Comma 16 3" xfId="789" xr:uid="{00000000-0005-0000-0000-00000C030000}"/>
    <cellStyle name="Comma 16 3 2" xfId="790" xr:uid="{00000000-0005-0000-0000-00000D030000}"/>
    <cellStyle name="Comma 16 4" xfId="791" xr:uid="{00000000-0005-0000-0000-00000E030000}"/>
    <cellStyle name="Comma 17" xfId="792" xr:uid="{00000000-0005-0000-0000-00000F030000}"/>
    <cellStyle name="Comma 17 2" xfId="793" xr:uid="{00000000-0005-0000-0000-000010030000}"/>
    <cellStyle name="Comma 17 2 2" xfId="794" xr:uid="{00000000-0005-0000-0000-000011030000}"/>
    <cellStyle name="Comma 17 3" xfId="795" xr:uid="{00000000-0005-0000-0000-000012030000}"/>
    <cellStyle name="Comma 17 3 2" xfId="796" xr:uid="{00000000-0005-0000-0000-000013030000}"/>
    <cellStyle name="Comma 17 4" xfId="797" xr:uid="{00000000-0005-0000-0000-000014030000}"/>
    <cellStyle name="Comma 18" xfId="798" xr:uid="{00000000-0005-0000-0000-000015030000}"/>
    <cellStyle name="Comma 18 2" xfId="799" xr:uid="{00000000-0005-0000-0000-000016030000}"/>
    <cellStyle name="Comma 18 2 2" xfId="800" xr:uid="{00000000-0005-0000-0000-000017030000}"/>
    <cellStyle name="Comma 18 3" xfId="801" xr:uid="{00000000-0005-0000-0000-000018030000}"/>
    <cellStyle name="Comma 19" xfId="802" xr:uid="{00000000-0005-0000-0000-000019030000}"/>
    <cellStyle name="Comma 19 2" xfId="803" xr:uid="{00000000-0005-0000-0000-00001A030000}"/>
    <cellStyle name="Comma 19 2 2" xfId="804" xr:uid="{00000000-0005-0000-0000-00001B030000}"/>
    <cellStyle name="Comma 19 3" xfId="805" xr:uid="{00000000-0005-0000-0000-00001C030000}"/>
    <cellStyle name="Comma 2" xfId="806" xr:uid="{00000000-0005-0000-0000-00001D030000}"/>
    <cellStyle name="Comma 2 2" xfId="807" xr:uid="{00000000-0005-0000-0000-00001E030000}"/>
    <cellStyle name="Comma 2 2 2" xfId="808" xr:uid="{00000000-0005-0000-0000-00001F030000}"/>
    <cellStyle name="Comma 2 2 2 2" xfId="809" xr:uid="{00000000-0005-0000-0000-000020030000}"/>
    <cellStyle name="Comma 2 2 3" xfId="810" xr:uid="{00000000-0005-0000-0000-000021030000}"/>
    <cellStyle name="Comma 2 3" xfId="811" xr:uid="{00000000-0005-0000-0000-000022030000}"/>
    <cellStyle name="Comma 2 3 2" xfId="812" xr:uid="{00000000-0005-0000-0000-000023030000}"/>
    <cellStyle name="Comma 2 4" xfId="813" xr:uid="{00000000-0005-0000-0000-000024030000}"/>
    <cellStyle name="Comma 2 4 2" xfId="814" xr:uid="{00000000-0005-0000-0000-000025030000}"/>
    <cellStyle name="Comma 2 5" xfId="815" xr:uid="{00000000-0005-0000-0000-000026030000}"/>
    <cellStyle name="Comma 2 5 2" xfId="816" xr:uid="{00000000-0005-0000-0000-000027030000}"/>
    <cellStyle name="Comma 2 6" xfId="817" xr:uid="{00000000-0005-0000-0000-000028030000}"/>
    <cellStyle name="Comma 20" xfId="818" xr:uid="{00000000-0005-0000-0000-000029030000}"/>
    <cellStyle name="Comma 20 2" xfId="819" xr:uid="{00000000-0005-0000-0000-00002A030000}"/>
    <cellStyle name="Comma 20 2 2" xfId="820" xr:uid="{00000000-0005-0000-0000-00002B030000}"/>
    <cellStyle name="Comma 20 3" xfId="821" xr:uid="{00000000-0005-0000-0000-00002C030000}"/>
    <cellStyle name="Comma 21" xfId="822" xr:uid="{00000000-0005-0000-0000-00002D030000}"/>
    <cellStyle name="Comma 21 2" xfId="823" xr:uid="{00000000-0005-0000-0000-00002E030000}"/>
    <cellStyle name="Comma 21 2 2" xfId="824" xr:uid="{00000000-0005-0000-0000-00002F030000}"/>
    <cellStyle name="Comma 21 3" xfId="825" xr:uid="{00000000-0005-0000-0000-000030030000}"/>
    <cellStyle name="Comma 22" xfId="826" xr:uid="{00000000-0005-0000-0000-000031030000}"/>
    <cellStyle name="Comma 22 2" xfId="827" xr:uid="{00000000-0005-0000-0000-000032030000}"/>
    <cellStyle name="Comma 22 2 2" xfId="828" xr:uid="{00000000-0005-0000-0000-000033030000}"/>
    <cellStyle name="Comma 22 3" xfId="829" xr:uid="{00000000-0005-0000-0000-000034030000}"/>
    <cellStyle name="Comma 23" xfId="830" xr:uid="{00000000-0005-0000-0000-000035030000}"/>
    <cellStyle name="Comma 23 2" xfId="831" xr:uid="{00000000-0005-0000-0000-000036030000}"/>
    <cellStyle name="Comma 24" xfId="832" xr:uid="{00000000-0005-0000-0000-000037030000}"/>
    <cellStyle name="Comma 24 2" xfId="833" xr:uid="{00000000-0005-0000-0000-000038030000}"/>
    <cellStyle name="Comma 25" xfId="834" xr:uid="{00000000-0005-0000-0000-000039030000}"/>
    <cellStyle name="Comma 25 2" xfId="835" xr:uid="{00000000-0005-0000-0000-00003A030000}"/>
    <cellStyle name="Comma 26" xfId="836" xr:uid="{00000000-0005-0000-0000-00003B030000}"/>
    <cellStyle name="Comma 26 2" xfId="837" xr:uid="{00000000-0005-0000-0000-00003C030000}"/>
    <cellStyle name="Comma 27" xfId="838" xr:uid="{00000000-0005-0000-0000-00003D030000}"/>
    <cellStyle name="Comma 27 2" xfId="839" xr:uid="{00000000-0005-0000-0000-00003E030000}"/>
    <cellStyle name="Comma 28" xfId="840" xr:uid="{00000000-0005-0000-0000-00003F030000}"/>
    <cellStyle name="Comma 28 2" xfId="841" xr:uid="{00000000-0005-0000-0000-000040030000}"/>
    <cellStyle name="Comma 29" xfId="842" xr:uid="{00000000-0005-0000-0000-000041030000}"/>
    <cellStyle name="Comma 29 2" xfId="843" xr:uid="{00000000-0005-0000-0000-000042030000}"/>
    <cellStyle name="Comma 3" xfId="844" xr:uid="{00000000-0005-0000-0000-000043030000}"/>
    <cellStyle name="Comma 3 2" xfId="845" xr:uid="{00000000-0005-0000-0000-000044030000}"/>
    <cellStyle name="Comma 3 2 2" xfId="846" xr:uid="{00000000-0005-0000-0000-000045030000}"/>
    <cellStyle name="Comma 3 2 2 2" xfId="847" xr:uid="{00000000-0005-0000-0000-000046030000}"/>
    <cellStyle name="Comma 3 2 3" xfId="848" xr:uid="{00000000-0005-0000-0000-000047030000}"/>
    <cellStyle name="Comma 3 3" xfId="849" xr:uid="{00000000-0005-0000-0000-000048030000}"/>
    <cellStyle name="Comma 3 3 2" xfId="850" xr:uid="{00000000-0005-0000-0000-000049030000}"/>
    <cellStyle name="Comma 3 4" xfId="851" xr:uid="{00000000-0005-0000-0000-00004A030000}"/>
    <cellStyle name="Comma 3 4 2" xfId="852" xr:uid="{00000000-0005-0000-0000-00004B030000}"/>
    <cellStyle name="Comma 3 5" xfId="853" xr:uid="{00000000-0005-0000-0000-00004C030000}"/>
    <cellStyle name="Comma 30" xfId="854" xr:uid="{00000000-0005-0000-0000-00004D030000}"/>
    <cellStyle name="Comma 30 2" xfId="855" xr:uid="{00000000-0005-0000-0000-00004E030000}"/>
    <cellStyle name="Comma 31" xfId="856" xr:uid="{00000000-0005-0000-0000-00004F030000}"/>
    <cellStyle name="Comma 31 2" xfId="857" xr:uid="{00000000-0005-0000-0000-000050030000}"/>
    <cellStyle name="Comma 32" xfId="858" xr:uid="{00000000-0005-0000-0000-000051030000}"/>
    <cellStyle name="Comma 32 2" xfId="859" xr:uid="{00000000-0005-0000-0000-000052030000}"/>
    <cellStyle name="Comma 33" xfId="860" xr:uid="{00000000-0005-0000-0000-000053030000}"/>
    <cellStyle name="Comma 33 2" xfId="861" xr:uid="{00000000-0005-0000-0000-000054030000}"/>
    <cellStyle name="Comma 4" xfId="862" xr:uid="{00000000-0005-0000-0000-000055030000}"/>
    <cellStyle name="Comma 4 2" xfId="863" xr:uid="{00000000-0005-0000-0000-000056030000}"/>
    <cellStyle name="Comma 4 2 2" xfId="864" xr:uid="{00000000-0005-0000-0000-000057030000}"/>
    <cellStyle name="Comma 4 3" xfId="865" xr:uid="{00000000-0005-0000-0000-000058030000}"/>
    <cellStyle name="Comma 4 4" xfId="866" xr:uid="{00000000-0005-0000-0000-000059030000}"/>
    <cellStyle name="Comma 4 4 2" xfId="867" xr:uid="{00000000-0005-0000-0000-00005A030000}"/>
    <cellStyle name="Comma 5" xfId="868" xr:uid="{00000000-0005-0000-0000-00005B030000}"/>
    <cellStyle name="Comma 5 2" xfId="869" xr:uid="{00000000-0005-0000-0000-00005C030000}"/>
    <cellStyle name="Comma 5 3" xfId="870" xr:uid="{00000000-0005-0000-0000-00005D030000}"/>
    <cellStyle name="Comma 5 3 2" xfId="871" xr:uid="{00000000-0005-0000-0000-00005E030000}"/>
    <cellStyle name="Comma 6" xfId="872" xr:uid="{00000000-0005-0000-0000-00005F030000}"/>
    <cellStyle name="Comma 6 2" xfId="873" xr:uid="{00000000-0005-0000-0000-000060030000}"/>
    <cellStyle name="Comma 6 2 2" xfId="874" xr:uid="{00000000-0005-0000-0000-000061030000}"/>
    <cellStyle name="Comma 6 3" xfId="875" xr:uid="{00000000-0005-0000-0000-000062030000}"/>
    <cellStyle name="Comma 6 3 2" xfId="876" xr:uid="{00000000-0005-0000-0000-000063030000}"/>
    <cellStyle name="Comma 6 4" xfId="877" xr:uid="{00000000-0005-0000-0000-000064030000}"/>
    <cellStyle name="Comma 7" xfId="878" xr:uid="{00000000-0005-0000-0000-000065030000}"/>
    <cellStyle name="Comma 7 2" xfId="879" xr:uid="{00000000-0005-0000-0000-000066030000}"/>
    <cellStyle name="Comma 7 2 2" xfId="880" xr:uid="{00000000-0005-0000-0000-000067030000}"/>
    <cellStyle name="Comma 7 3" xfId="881" xr:uid="{00000000-0005-0000-0000-000068030000}"/>
    <cellStyle name="Comma 7 3 2" xfId="882" xr:uid="{00000000-0005-0000-0000-000069030000}"/>
    <cellStyle name="Comma 7 4" xfId="883" xr:uid="{00000000-0005-0000-0000-00006A030000}"/>
    <cellStyle name="Comma 8" xfId="884" xr:uid="{00000000-0005-0000-0000-00006B030000}"/>
    <cellStyle name="Comma 8 2" xfId="885" xr:uid="{00000000-0005-0000-0000-00006C030000}"/>
    <cellStyle name="Comma 8 2 2" xfId="886" xr:uid="{00000000-0005-0000-0000-00006D030000}"/>
    <cellStyle name="Comma 8 3" xfId="887" xr:uid="{00000000-0005-0000-0000-00006E030000}"/>
    <cellStyle name="Comma 8 3 2" xfId="888" xr:uid="{00000000-0005-0000-0000-00006F030000}"/>
    <cellStyle name="Comma 8 4" xfId="889" xr:uid="{00000000-0005-0000-0000-000070030000}"/>
    <cellStyle name="Comma 9" xfId="890" xr:uid="{00000000-0005-0000-0000-000071030000}"/>
    <cellStyle name="Comma 9 2" xfId="891" xr:uid="{00000000-0005-0000-0000-000072030000}"/>
    <cellStyle name="Comma 9 2 2" xfId="892" xr:uid="{00000000-0005-0000-0000-000073030000}"/>
    <cellStyle name="Comma 9 3" xfId="893" xr:uid="{00000000-0005-0000-0000-000074030000}"/>
    <cellStyle name="Comma 9 3 2" xfId="894" xr:uid="{00000000-0005-0000-0000-000075030000}"/>
    <cellStyle name="Comma 9 4" xfId="895" xr:uid="{00000000-0005-0000-0000-000076030000}"/>
    <cellStyle name="Comma0" xfId="896" xr:uid="{00000000-0005-0000-0000-000077030000}"/>
    <cellStyle name="Comma0 2" xfId="897" xr:uid="{00000000-0005-0000-0000-000078030000}"/>
    <cellStyle name="Currency" xfId="898" xr:uid="{00000000-0005-0000-0000-000079030000}"/>
    <cellStyle name="Currency [0]" xfId="899" xr:uid="{00000000-0005-0000-0000-00007A030000}"/>
    <cellStyle name="Currency 2" xfId="900" xr:uid="{00000000-0005-0000-0000-00007B030000}"/>
    <cellStyle name="Currency 2 2" xfId="901" xr:uid="{00000000-0005-0000-0000-00007C030000}"/>
    <cellStyle name="Currency 2 3" xfId="902" xr:uid="{00000000-0005-0000-0000-00007D030000}"/>
    <cellStyle name="Currency_1.1" xfId="903" xr:uid="{00000000-0005-0000-0000-00007E030000}"/>
    <cellStyle name="Currency0" xfId="904" xr:uid="{00000000-0005-0000-0000-00007F030000}"/>
    <cellStyle name="Currency0 2" xfId="905" xr:uid="{00000000-0005-0000-0000-000080030000}"/>
    <cellStyle name="Currency0 2 2" xfId="906" xr:uid="{00000000-0005-0000-0000-000081030000}"/>
    <cellStyle name="Currency0 3" xfId="907" xr:uid="{00000000-0005-0000-0000-000082030000}"/>
    <cellStyle name="Data" xfId="908" xr:uid="{00000000-0005-0000-0000-000083030000}"/>
    <cellStyle name="Date" xfId="909" xr:uid="{00000000-0005-0000-0000-000084030000}"/>
    <cellStyle name="Date 2" xfId="910" xr:uid="{00000000-0005-0000-0000-000085030000}"/>
    <cellStyle name="Dateneingabe" xfId="911" xr:uid="{00000000-0005-0000-0000-000086030000}"/>
    <cellStyle name="Datum" xfId="912" xr:uid="{00000000-0005-0000-0000-000087030000}"/>
    <cellStyle name="Datum 2" xfId="913" xr:uid="{00000000-0005-0000-0000-000088030000}"/>
    <cellStyle name="définition" xfId="914" xr:uid="{00000000-0005-0000-0000-000089030000}"/>
    <cellStyle name="Deࣘimal_ATcoicop87-96_Budget_15" xfId="915" xr:uid="{00000000-0005-0000-0000-00008A030000}"/>
    <cellStyle name="Dez1" xfId="916" xr:uid="{00000000-0005-0000-0000-00008B030000}"/>
    <cellStyle name="Dez3" xfId="917" xr:uid="{00000000-0005-0000-0000-00008C030000}"/>
    <cellStyle name="Dezimal [0] 2" xfId="918" xr:uid="{00000000-0005-0000-0000-00008D030000}"/>
    <cellStyle name="Dezimal [0] 2 2" xfId="919" xr:uid="{00000000-0005-0000-0000-00008E030000}"/>
    <cellStyle name="Dezimal [1]" xfId="920" xr:uid="{00000000-0005-0000-0000-00008F030000}"/>
    <cellStyle name="Dezimal [2]" xfId="921" xr:uid="{00000000-0005-0000-0000-000090030000}"/>
    <cellStyle name="Dezimal [s]" xfId="922" xr:uid="{00000000-0005-0000-0000-000091030000}"/>
    <cellStyle name="Dezimal [ss]" xfId="923" xr:uid="{00000000-0005-0000-0000-000092030000}"/>
    <cellStyle name="Dezimal +-" xfId="924" xr:uid="{00000000-0005-0000-0000-000093030000}"/>
    <cellStyle name="Dezimal +- 2" xfId="925" xr:uid="{00000000-0005-0000-0000-000094030000}"/>
    <cellStyle name="Dezimal 1" xfId="926" xr:uid="{00000000-0005-0000-0000-000095030000}"/>
    <cellStyle name="Dezimal 2" xfId="927" xr:uid="{00000000-0005-0000-0000-000096030000}"/>
    <cellStyle name="Dezimal 2 2" xfId="928" xr:uid="{00000000-0005-0000-0000-000097030000}"/>
    <cellStyle name="Dezimal 2 3" xfId="929" xr:uid="{00000000-0005-0000-0000-000098030000}"/>
    <cellStyle name="Dezimal 3" xfId="930" xr:uid="{00000000-0005-0000-0000-000099030000}"/>
    <cellStyle name="Dezimal 4" xfId="931" xr:uid="{00000000-0005-0000-0000-00009A030000}"/>
    <cellStyle name="Dezimal 5" xfId="932" xr:uid="{00000000-0005-0000-0000-00009B030000}"/>
    <cellStyle name="Dezimal 6" xfId="933" xr:uid="{00000000-0005-0000-0000-00009C030000}"/>
    <cellStyle name="Dezimal[8]" xfId="934" xr:uid="{00000000-0005-0000-0000-00009D030000}"/>
    <cellStyle name="DeziŴal" xfId="935" xr:uid="{00000000-0005-0000-0000-00009E030000}"/>
    <cellStyle name="diskette" xfId="936" xr:uid="{00000000-0005-0000-0000-00009F030000}"/>
    <cellStyle name="ebene1" xfId="937" xr:uid="{00000000-0005-0000-0000-0000A0030000}"/>
    <cellStyle name="ebene2" xfId="938" xr:uid="{00000000-0005-0000-0000-0000A1030000}"/>
    <cellStyle name="ebene3" xfId="939" xr:uid="{00000000-0005-0000-0000-0000A2030000}"/>
    <cellStyle name="ebene4" xfId="940" xr:uid="{00000000-0005-0000-0000-0000A3030000}"/>
    <cellStyle name="ebene5" xfId="941" xr:uid="{00000000-0005-0000-0000-0000A4030000}"/>
    <cellStyle name="Eigenschaft" xfId="942" xr:uid="{00000000-0005-0000-0000-0000A5030000}"/>
    <cellStyle name="Eingabe 10" xfId="943" xr:uid="{00000000-0005-0000-0000-0000A6030000}"/>
    <cellStyle name="Eingabe 11" xfId="944" xr:uid="{00000000-0005-0000-0000-0000A7030000}"/>
    <cellStyle name="Eingabe 2" xfId="945" xr:uid="{00000000-0005-0000-0000-0000A8030000}"/>
    <cellStyle name="Eingabe 3" xfId="946" xr:uid="{00000000-0005-0000-0000-0000A9030000}"/>
    <cellStyle name="Eingabe 4" xfId="947" xr:uid="{00000000-0005-0000-0000-0000AA030000}"/>
    <cellStyle name="Eingabe 5" xfId="948" xr:uid="{00000000-0005-0000-0000-0000AB030000}"/>
    <cellStyle name="Eingabe 6" xfId="949" xr:uid="{00000000-0005-0000-0000-0000AC030000}"/>
    <cellStyle name="Eingabe 7" xfId="950" xr:uid="{00000000-0005-0000-0000-0000AD030000}"/>
    <cellStyle name="Eingabe 8" xfId="951" xr:uid="{00000000-0005-0000-0000-0000AE030000}"/>
    <cellStyle name="Eingabe 9" xfId="952" xr:uid="{00000000-0005-0000-0000-0000AF030000}"/>
    <cellStyle name="Ellen?rz?cella" xfId="953" xr:uid="{00000000-0005-0000-0000-0000B0030000}"/>
    <cellStyle name="Ellenőrzőcella" xfId="954" xr:uid="{00000000-0005-0000-0000-0000B1030000}"/>
    <cellStyle name="Ergebnis 10" xfId="955" xr:uid="{00000000-0005-0000-0000-0000B2030000}"/>
    <cellStyle name="Ergebnis 11" xfId="956" xr:uid="{00000000-0005-0000-0000-0000B3030000}"/>
    <cellStyle name="Ergebnis 2" xfId="957" xr:uid="{00000000-0005-0000-0000-0000B4030000}"/>
    <cellStyle name="Ergebnis 3" xfId="958" xr:uid="{00000000-0005-0000-0000-0000B5030000}"/>
    <cellStyle name="Ergebnis 4" xfId="959" xr:uid="{00000000-0005-0000-0000-0000B6030000}"/>
    <cellStyle name="Ergebnis 5" xfId="960" xr:uid="{00000000-0005-0000-0000-0000B7030000}"/>
    <cellStyle name="Ergebnis 6" xfId="961" xr:uid="{00000000-0005-0000-0000-0000B8030000}"/>
    <cellStyle name="Ergebnis 7" xfId="962" xr:uid="{00000000-0005-0000-0000-0000B9030000}"/>
    <cellStyle name="Ergebnis 8" xfId="963" xr:uid="{00000000-0005-0000-0000-0000BA030000}"/>
    <cellStyle name="Ergebnis 9" xfId="964" xr:uid="{00000000-0005-0000-0000-0000BB030000}"/>
    <cellStyle name="Erklärender Text 10" xfId="965" xr:uid="{00000000-0005-0000-0000-0000BC030000}"/>
    <cellStyle name="Erklärender Text 11" xfId="966" xr:uid="{00000000-0005-0000-0000-0000BD030000}"/>
    <cellStyle name="Erklärender Text 2" xfId="967" xr:uid="{00000000-0005-0000-0000-0000BE030000}"/>
    <cellStyle name="Erklärender Text 3" xfId="968" xr:uid="{00000000-0005-0000-0000-0000BF030000}"/>
    <cellStyle name="Erklärender Text 4" xfId="969" xr:uid="{00000000-0005-0000-0000-0000C0030000}"/>
    <cellStyle name="Erklärender Text 5" xfId="970" xr:uid="{00000000-0005-0000-0000-0000C1030000}"/>
    <cellStyle name="Erklärender Text 6" xfId="971" xr:uid="{00000000-0005-0000-0000-0000C2030000}"/>
    <cellStyle name="Erklärender Text 7" xfId="972" xr:uid="{00000000-0005-0000-0000-0000C3030000}"/>
    <cellStyle name="Erklärender Text 8" xfId="973" xr:uid="{00000000-0005-0000-0000-0000C4030000}"/>
    <cellStyle name="Erklärender Text 9" xfId="974" xr:uid="{00000000-0005-0000-0000-0000C5030000}"/>
    <cellStyle name="Euro" xfId="7" xr:uid="{00000000-0005-0000-0000-0000C6030000}"/>
    <cellStyle name="Euro 2" xfId="975" xr:uid="{00000000-0005-0000-0000-0000C7030000}"/>
    <cellStyle name="Euro 2 2" xfId="976" xr:uid="{00000000-0005-0000-0000-0000C8030000}"/>
    <cellStyle name="Euro 2 3" xfId="977" xr:uid="{00000000-0005-0000-0000-0000C9030000}"/>
    <cellStyle name="Euro 2 4" xfId="978" xr:uid="{00000000-0005-0000-0000-0000CA030000}"/>
    <cellStyle name="Euro 3" xfId="979" xr:uid="{00000000-0005-0000-0000-0000CB030000}"/>
    <cellStyle name="Euro 3 2" xfId="980" xr:uid="{00000000-0005-0000-0000-0000CC030000}"/>
    <cellStyle name="Euro 4" xfId="981" xr:uid="{00000000-0005-0000-0000-0000CD030000}"/>
    <cellStyle name="Euro 5" xfId="982" xr:uid="{00000000-0005-0000-0000-0000CE030000}"/>
    <cellStyle name="Euro 6" xfId="983" xr:uid="{00000000-0005-0000-0000-0000CF030000}"/>
    <cellStyle name="Euro 7" xfId="984" xr:uid="{00000000-0005-0000-0000-0000D0030000}"/>
    <cellStyle name="EUROSTAT Pro PK akt. Jahrc1" xfId="985" xr:uid="{00000000-0005-0000-0000-0000D1030000}"/>
    <cellStyle name="EUROSTAT Pro PK akt. Jahrc10" xfId="986" xr:uid="{00000000-0005-0000-0000-0000D2030000}"/>
    <cellStyle name="EUROSTAT Pro PK akt. Jahrc12" xfId="987" xr:uid="{00000000-0005-0000-0000-0000D3030000}"/>
    <cellStyle name="EUROSTAT Pro PK akt. Jahrc2" xfId="988" xr:uid="{00000000-0005-0000-0000-0000D4030000}"/>
    <cellStyle name="EUROSTAT Pro PK akt. Jahrc3" xfId="989" xr:uid="{00000000-0005-0000-0000-0000D5030000}"/>
    <cellStyle name="EUROSTAT Pro PK akt. Jahrc6" xfId="990" xr:uid="{00000000-0005-0000-0000-0000D6030000}"/>
    <cellStyle name="EUROSTAT Pro PK akt. Jahrc7" xfId="991" xr:uid="{00000000-0005-0000-0000-0000D7030000}"/>
    <cellStyle name="Exp" xfId="992" xr:uid="{00000000-0005-0000-0000-0000D8030000}"/>
    <cellStyle name="Explanatory Text" xfId="993" xr:uid="{00000000-0005-0000-0000-0000D9030000}"/>
    <cellStyle name="Explanatory Text 2" xfId="994" xr:uid="{00000000-0005-0000-0000-0000DA030000}"/>
    <cellStyle name="Explanatory Text 3" xfId="995" xr:uid="{00000000-0005-0000-0000-0000DB030000}"/>
    <cellStyle name="External" xfId="996" xr:uid="{00000000-0005-0000-0000-0000DC030000}"/>
    <cellStyle name="F7" xfId="997" xr:uid="{00000000-0005-0000-0000-0000DD030000}"/>
    <cellStyle name="Figyelmeztetés" xfId="998" xr:uid="{00000000-0005-0000-0000-0000DE030000}"/>
    <cellStyle name="Fixed" xfId="999" xr:uid="{00000000-0005-0000-0000-0000DF030000}"/>
    <cellStyle name="Fixed 2" xfId="1000" xr:uid="{00000000-0005-0000-0000-0000E0030000}"/>
    <cellStyle name="Followed Hyperlink" xfId="1001" xr:uid="{00000000-0005-0000-0000-0000E1030000}"/>
    <cellStyle name="Formblatt A Betr./Überbetr/Ges. akt. Jahrc1" xfId="1002" xr:uid="{00000000-0005-0000-0000-0000E2030000}"/>
    <cellStyle name="Formblatt A Betr./Überbetr/Ges. akt. Jahrc10" xfId="1003" xr:uid="{00000000-0005-0000-0000-0000E3030000}"/>
    <cellStyle name="Formblatt A Betr./Überbetr/Ges. akt. Jahrc13" xfId="1004" xr:uid="{00000000-0005-0000-0000-0000E4030000}"/>
    <cellStyle name="Formblatt A Betr./Überbetr/Ges. akt. Jahrc14" xfId="1005" xr:uid="{00000000-0005-0000-0000-0000E5030000}"/>
    <cellStyle name="Formblatt A Betr./Überbetr/Ges. akt. Jahrc15" xfId="1006" xr:uid="{00000000-0005-0000-0000-0000E6030000}"/>
    <cellStyle name="Formblatt A Betr./Überbetr/Ges. akt. Jahrc2" xfId="1007" xr:uid="{00000000-0005-0000-0000-0000E7030000}"/>
    <cellStyle name="Formblatt A Betr./Überbetr/Ges. akt. Jahrc3" xfId="1008" xr:uid="{00000000-0005-0000-0000-0000E8030000}"/>
    <cellStyle name="Formblatt A Betr./Überbetr/Ges. akt. Jahrc6" xfId="1009" xr:uid="{00000000-0005-0000-0000-0000E9030000}"/>
    <cellStyle name="Formblatt A Betr./Überbetr/Ges. akt. Jahrc7" xfId="1010" xr:uid="{00000000-0005-0000-0000-0000EA030000}"/>
    <cellStyle name="Formblatt A Pro PK akt. Jahrc1" xfId="1011" xr:uid="{00000000-0005-0000-0000-0000EB030000}"/>
    <cellStyle name="Formblatt A Pro PK akt. Jahrc10" xfId="1012" xr:uid="{00000000-0005-0000-0000-0000EC030000}"/>
    <cellStyle name="Formblatt A Pro PK akt. Jahrc12" xfId="1013" xr:uid="{00000000-0005-0000-0000-0000ED030000}"/>
    <cellStyle name="Formblatt A Pro PK akt. Jahrc2" xfId="1014" xr:uid="{00000000-0005-0000-0000-0000EE030000}"/>
    <cellStyle name="Formblatt A Pro PK akt. Jahrc3" xfId="1015" xr:uid="{00000000-0005-0000-0000-0000EF030000}"/>
    <cellStyle name="Formblatt A Pro PK akt. Jahrc6" xfId="1016" xr:uid="{00000000-0005-0000-0000-0000F0030000}"/>
    <cellStyle name="Formblatt A Pro PK akt. Jahrc7" xfId="1017" xr:uid="{00000000-0005-0000-0000-0000F1030000}"/>
    <cellStyle name="Formblatt B Betr./Überbetr/Ges. akt. Jahrc1" xfId="1018" xr:uid="{00000000-0005-0000-0000-0000F2030000}"/>
    <cellStyle name="Formblatt B Betr./Überbetr/Ges. akt. Jahrc10" xfId="1019" xr:uid="{00000000-0005-0000-0000-0000F3030000}"/>
    <cellStyle name="Formblatt B Betr./Überbetr/Ges. akt. Jahrc12" xfId="1020" xr:uid="{00000000-0005-0000-0000-0000F4030000}"/>
    <cellStyle name="Formblatt B Betr./Überbetr/Ges. akt. Jahrc13" xfId="1021" xr:uid="{00000000-0005-0000-0000-0000F5030000}"/>
    <cellStyle name="Formblatt B Betr./Überbetr/Ges. akt. Jahrc14" xfId="1022" xr:uid="{00000000-0005-0000-0000-0000F6030000}"/>
    <cellStyle name="Formblatt B Betr./Überbetr/Ges. akt. Jahrc2" xfId="1023" xr:uid="{00000000-0005-0000-0000-0000F7030000}"/>
    <cellStyle name="Formblatt B Betr./Überbetr/Ges. akt. Jahrc3" xfId="1024" xr:uid="{00000000-0005-0000-0000-0000F8030000}"/>
    <cellStyle name="Formblatt B Betr./Überbetr/Ges. akt. Jahrc6" xfId="1025" xr:uid="{00000000-0005-0000-0000-0000F9030000}"/>
    <cellStyle name="Formblatt B Betr./Überbetr/Ges. akt. Jahrc7" xfId="1026" xr:uid="{00000000-0005-0000-0000-0000FA030000}"/>
    <cellStyle name="Formblatt B Pro PK akt. Jahrc1" xfId="1027" xr:uid="{00000000-0005-0000-0000-0000FB030000}"/>
    <cellStyle name="Formblatt B Pro PK akt. Jahrc10" xfId="1028" xr:uid="{00000000-0005-0000-0000-0000FC030000}"/>
    <cellStyle name="Formblatt B Pro PK akt. Jahrc12" xfId="1029" xr:uid="{00000000-0005-0000-0000-0000FD030000}"/>
    <cellStyle name="Formblatt B Pro PK akt. Jahrc2" xfId="1030" xr:uid="{00000000-0005-0000-0000-0000FE030000}"/>
    <cellStyle name="Formblatt B Pro PK akt. Jahrc3" xfId="1031" xr:uid="{00000000-0005-0000-0000-0000FF030000}"/>
    <cellStyle name="Formblatt B Pro PK akt. Jahrc6" xfId="1032" xr:uid="{00000000-0005-0000-0000-000000040000}"/>
    <cellStyle name="Formblatt B Pro PK akt. Jahrc7" xfId="1033" xr:uid="{00000000-0005-0000-0000-000001040000}"/>
    <cellStyle name="Fuss" xfId="1034" xr:uid="{00000000-0005-0000-0000-000002040000}"/>
    <cellStyle name="FV" xfId="1035" xr:uid="{00000000-0005-0000-0000-000003040000}"/>
    <cellStyle name="Ganz" xfId="1036" xr:uid="{00000000-0005-0000-0000-000004040000}"/>
    <cellStyle name="GenC" xfId="1037" xr:uid="{00000000-0005-0000-0000-000005040000}"/>
    <cellStyle name="GenR" xfId="1038" xr:uid="{00000000-0005-0000-0000-000006040000}"/>
    <cellStyle name="Good" xfId="1039" xr:uid="{00000000-0005-0000-0000-000007040000}"/>
    <cellStyle name="Good 2" xfId="1040" xr:uid="{00000000-0005-0000-0000-000008040000}"/>
    <cellStyle name="Good 3" xfId="1041" xr:uid="{00000000-0005-0000-0000-000009040000}"/>
    <cellStyle name="Good 4" xfId="1042" xr:uid="{00000000-0005-0000-0000-00000A040000}"/>
    <cellStyle name="Good 5" xfId="1043" xr:uid="{00000000-0005-0000-0000-00000B040000}"/>
    <cellStyle name="Gut 10" xfId="1044" xr:uid="{00000000-0005-0000-0000-00000C040000}"/>
    <cellStyle name="Gut 11" xfId="1045" xr:uid="{00000000-0005-0000-0000-00000D040000}"/>
    <cellStyle name="Gut 2" xfId="1046" xr:uid="{00000000-0005-0000-0000-00000E040000}"/>
    <cellStyle name="Gut 3" xfId="1047" xr:uid="{00000000-0005-0000-0000-00000F040000}"/>
    <cellStyle name="Gut 4" xfId="1048" xr:uid="{00000000-0005-0000-0000-000010040000}"/>
    <cellStyle name="Gut 5" xfId="1049" xr:uid="{00000000-0005-0000-0000-000011040000}"/>
    <cellStyle name="Gut 6" xfId="1050" xr:uid="{00000000-0005-0000-0000-000012040000}"/>
    <cellStyle name="Gut 7" xfId="1051" xr:uid="{00000000-0005-0000-0000-000013040000}"/>
    <cellStyle name="Gut 8" xfId="1052" xr:uid="{00000000-0005-0000-0000-000014040000}"/>
    <cellStyle name="Gut 9" xfId="1053" xr:uid="{00000000-0005-0000-0000-000015040000}"/>
    <cellStyle name="Hauptüberschrift" xfId="1054" xr:uid="{00000000-0005-0000-0000-000016040000}"/>
    <cellStyle name="heading" xfId="1055" xr:uid="{00000000-0005-0000-0000-000017040000}"/>
    <cellStyle name="Heading 1" xfId="1056" xr:uid="{00000000-0005-0000-0000-000018040000}"/>
    <cellStyle name="Heading 1 2" xfId="1057" xr:uid="{00000000-0005-0000-0000-000019040000}"/>
    <cellStyle name="Heading 1 3" xfId="1058" xr:uid="{00000000-0005-0000-0000-00001A040000}"/>
    <cellStyle name="Heading 1 4" xfId="1059" xr:uid="{00000000-0005-0000-0000-00001B040000}"/>
    <cellStyle name="Heading 2" xfId="1060" xr:uid="{00000000-0005-0000-0000-00001C040000}"/>
    <cellStyle name="Heading 2 2" xfId="1061" xr:uid="{00000000-0005-0000-0000-00001D040000}"/>
    <cellStyle name="Heading 2 3" xfId="1062" xr:uid="{00000000-0005-0000-0000-00001E040000}"/>
    <cellStyle name="Heading 2 4" xfId="1063" xr:uid="{00000000-0005-0000-0000-00001F040000}"/>
    <cellStyle name="Heading 3" xfId="1064" xr:uid="{00000000-0005-0000-0000-000020040000}"/>
    <cellStyle name="Heading 3 2" xfId="1065" xr:uid="{00000000-0005-0000-0000-000021040000}"/>
    <cellStyle name="Heading 3 2 2" xfId="1066" xr:uid="{00000000-0005-0000-0000-000022040000}"/>
    <cellStyle name="Heading 3 2 2 2" xfId="1067" xr:uid="{00000000-0005-0000-0000-000023040000}"/>
    <cellStyle name="Heading 3 2 3" xfId="1068" xr:uid="{00000000-0005-0000-0000-000024040000}"/>
    <cellStyle name="Heading 3 2 4" xfId="1069" xr:uid="{00000000-0005-0000-0000-000025040000}"/>
    <cellStyle name="Heading 3 3" xfId="1070" xr:uid="{00000000-0005-0000-0000-000026040000}"/>
    <cellStyle name="Heading 3 3 2" xfId="1071" xr:uid="{00000000-0005-0000-0000-000027040000}"/>
    <cellStyle name="Heading 3 4" xfId="1072" xr:uid="{00000000-0005-0000-0000-000028040000}"/>
    <cellStyle name="Heading 3 5" xfId="1073" xr:uid="{00000000-0005-0000-0000-000029040000}"/>
    <cellStyle name="Heading 4" xfId="1074" xr:uid="{00000000-0005-0000-0000-00002A040000}"/>
    <cellStyle name="Heading 4 2" xfId="1075" xr:uid="{00000000-0005-0000-0000-00002B040000}"/>
    <cellStyle name="Heading 4 3" xfId="1076" xr:uid="{00000000-0005-0000-0000-00002C040000}"/>
    <cellStyle name="Highest_Figures" xfId="1077" xr:uid="{00000000-0005-0000-0000-00002D040000}"/>
    <cellStyle name="Hivatkozott cella" xfId="1078" xr:uid="{00000000-0005-0000-0000-00002E040000}"/>
    <cellStyle name="Hyperlink 2" xfId="1079" xr:uid="{00000000-0005-0000-0000-00002F040000}"/>
    <cellStyle name="Hyperlink 2 2" xfId="1080" xr:uid="{00000000-0005-0000-0000-000030040000}"/>
    <cellStyle name="Hyperlink 3" xfId="1081" xr:uid="{00000000-0005-0000-0000-000031040000}"/>
    <cellStyle name="Hyperlink 4" xfId="1082" xr:uid="{00000000-0005-0000-0000-000032040000}"/>
    <cellStyle name="in Mio" xfId="1083" xr:uid="{00000000-0005-0000-0000-000033040000}"/>
    <cellStyle name="Input 2" xfId="1084" xr:uid="{00000000-0005-0000-0000-000034040000}"/>
    <cellStyle name="Input 2 2" xfId="1085" xr:uid="{00000000-0005-0000-0000-000035040000}"/>
    <cellStyle name="Input 3" xfId="1086" xr:uid="{00000000-0005-0000-0000-000036040000}"/>
    <cellStyle name="itmln" xfId="1087" xr:uid="{00000000-0005-0000-0000-000037040000}"/>
    <cellStyle name="Jegyzet" xfId="1088" xr:uid="{00000000-0005-0000-0000-000038040000}"/>
    <cellStyle name="Jelöl?szín (1)" xfId="1089" xr:uid="{00000000-0005-0000-0000-000039040000}"/>
    <cellStyle name="Jelöl?szín (2)" xfId="1090" xr:uid="{00000000-0005-0000-0000-00003A040000}"/>
    <cellStyle name="Jelöl?szín (3)" xfId="1091" xr:uid="{00000000-0005-0000-0000-00003B040000}"/>
    <cellStyle name="Jelöl?szín (4)" xfId="1092" xr:uid="{00000000-0005-0000-0000-00003C040000}"/>
    <cellStyle name="Jelöl?szín (5)" xfId="1093" xr:uid="{00000000-0005-0000-0000-00003D040000}"/>
    <cellStyle name="Jelöl?szín (6)" xfId="1094" xr:uid="{00000000-0005-0000-0000-00003E040000}"/>
    <cellStyle name="Jelölőszín (1)" xfId="1095" xr:uid="{00000000-0005-0000-0000-00003F040000}"/>
    <cellStyle name="Jelölőszín (2)" xfId="1096" xr:uid="{00000000-0005-0000-0000-000040040000}"/>
    <cellStyle name="Jelölőszín (3)" xfId="1097" xr:uid="{00000000-0005-0000-0000-000041040000}"/>
    <cellStyle name="Jelölőszín (4)" xfId="1098" xr:uid="{00000000-0005-0000-0000-000042040000}"/>
    <cellStyle name="Jelölőszín (5)" xfId="1099" xr:uid="{00000000-0005-0000-0000-000043040000}"/>
    <cellStyle name="Jelölőszín (6)" xfId="1100" xr:uid="{00000000-0005-0000-0000-000044040000}"/>
    <cellStyle name="Jó" xfId="1101" xr:uid="{00000000-0005-0000-0000-000045040000}"/>
    <cellStyle name="Kimenet" xfId="1102" xr:uid="{00000000-0005-0000-0000-000046040000}"/>
    <cellStyle name="Komma 10" xfId="1103" xr:uid="{00000000-0005-0000-0000-000047040000}"/>
    <cellStyle name="Komma 10 2" xfId="1104" xr:uid="{00000000-0005-0000-0000-000048040000}"/>
    <cellStyle name="Komma 11" xfId="1105" xr:uid="{00000000-0005-0000-0000-000049040000}"/>
    <cellStyle name="Komma 11 2" xfId="1106" xr:uid="{00000000-0005-0000-0000-00004A040000}"/>
    <cellStyle name="Komma 12" xfId="1107" xr:uid="{00000000-0005-0000-0000-00004B040000}"/>
    <cellStyle name="Komma 13" xfId="1108" xr:uid="{00000000-0005-0000-0000-00004C040000}"/>
    <cellStyle name="Komma 2" xfId="6" xr:uid="{00000000-0005-0000-0000-00004D040000}"/>
    <cellStyle name="Komma 2 2" xfId="1109" xr:uid="{00000000-0005-0000-0000-00004E040000}"/>
    <cellStyle name="Komma 2 2 2" xfId="1110" xr:uid="{00000000-0005-0000-0000-00004F040000}"/>
    <cellStyle name="Komma 2 2 2 2" xfId="1111" xr:uid="{00000000-0005-0000-0000-000050040000}"/>
    <cellStyle name="Komma 2 2 2 3" xfId="1112" xr:uid="{00000000-0005-0000-0000-000051040000}"/>
    <cellStyle name="Komma 2 2 3" xfId="1113" xr:uid="{00000000-0005-0000-0000-000052040000}"/>
    <cellStyle name="Komma 2 3" xfId="1114" xr:uid="{00000000-0005-0000-0000-000053040000}"/>
    <cellStyle name="Komma 2 3 2" xfId="1115" xr:uid="{00000000-0005-0000-0000-000054040000}"/>
    <cellStyle name="Komma 2 3 3" xfId="1116" xr:uid="{00000000-0005-0000-0000-000055040000}"/>
    <cellStyle name="Komma 2 4" xfId="1117" xr:uid="{00000000-0005-0000-0000-000056040000}"/>
    <cellStyle name="Komma 3" xfId="1118" xr:uid="{00000000-0005-0000-0000-000057040000}"/>
    <cellStyle name="Komma 3 2" xfId="1119" xr:uid="{00000000-0005-0000-0000-000058040000}"/>
    <cellStyle name="Komma 3 2 2" xfId="1120" xr:uid="{00000000-0005-0000-0000-000059040000}"/>
    <cellStyle name="Komma 3 2 2 2" xfId="1121" xr:uid="{00000000-0005-0000-0000-00005A040000}"/>
    <cellStyle name="Komma 3 2 2 2 2" xfId="1122" xr:uid="{00000000-0005-0000-0000-00005B040000}"/>
    <cellStyle name="Komma 3 2 2 3" xfId="1123" xr:uid="{00000000-0005-0000-0000-00005C040000}"/>
    <cellStyle name="Komma 3 2 3" xfId="1124" xr:uid="{00000000-0005-0000-0000-00005D040000}"/>
    <cellStyle name="Komma 3 2 3 2" xfId="1125" xr:uid="{00000000-0005-0000-0000-00005E040000}"/>
    <cellStyle name="Komma 3 2 4" xfId="1126" xr:uid="{00000000-0005-0000-0000-00005F040000}"/>
    <cellStyle name="Komma 3 3" xfId="1127" xr:uid="{00000000-0005-0000-0000-000060040000}"/>
    <cellStyle name="Komma 3 3 2" xfId="1128" xr:uid="{00000000-0005-0000-0000-000061040000}"/>
    <cellStyle name="Komma 3 3 2 2" xfId="1129" xr:uid="{00000000-0005-0000-0000-000062040000}"/>
    <cellStyle name="Komma 3 3 3" xfId="1130" xr:uid="{00000000-0005-0000-0000-000063040000}"/>
    <cellStyle name="Komma 3 4" xfId="1131" xr:uid="{00000000-0005-0000-0000-000064040000}"/>
    <cellStyle name="Komma 3 4 2" xfId="1132" xr:uid="{00000000-0005-0000-0000-000065040000}"/>
    <cellStyle name="Komma 3 4 2 2" xfId="1133" xr:uid="{00000000-0005-0000-0000-000066040000}"/>
    <cellStyle name="Komma 3 4 3" xfId="1134" xr:uid="{00000000-0005-0000-0000-000067040000}"/>
    <cellStyle name="Komma 3 5" xfId="1135" xr:uid="{00000000-0005-0000-0000-000068040000}"/>
    <cellStyle name="Komma 3 5 2" xfId="1136" xr:uid="{00000000-0005-0000-0000-000069040000}"/>
    <cellStyle name="Komma 4" xfId="1137" xr:uid="{00000000-0005-0000-0000-00006A040000}"/>
    <cellStyle name="Komma 4 2" xfId="1138" xr:uid="{00000000-0005-0000-0000-00006B040000}"/>
    <cellStyle name="Komma 4 2 2" xfId="1139" xr:uid="{00000000-0005-0000-0000-00006C040000}"/>
    <cellStyle name="Komma 4 2 3" xfId="1140" xr:uid="{00000000-0005-0000-0000-00006D040000}"/>
    <cellStyle name="Komma 4 3" xfId="1141" xr:uid="{00000000-0005-0000-0000-00006E040000}"/>
    <cellStyle name="Komma 5" xfId="1142" xr:uid="{00000000-0005-0000-0000-00006F040000}"/>
    <cellStyle name="Komma 5 2" xfId="1143" xr:uid="{00000000-0005-0000-0000-000070040000}"/>
    <cellStyle name="Komma 5 2 2" xfId="1144" xr:uid="{00000000-0005-0000-0000-000071040000}"/>
    <cellStyle name="Komma 5 3" xfId="1145" xr:uid="{00000000-0005-0000-0000-000072040000}"/>
    <cellStyle name="Komma 6" xfId="1146" xr:uid="{00000000-0005-0000-0000-000073040000}"/>
    <cellStyle name="Komma 6 2" xfId="1147" xr:uid="{00000000-0005-0000-0000-000074040000}"/>
    <cellStyle name="Komma 6 2 2" xfId="1148" xr:uid="{00000000-0005-0000-0000-000075040000}"/>
    <cellStyle name="Komma 6 2 3" xfId="1149" xr:uid="{00000000-0005-0000-0000-000076040000}"/>
    <cellStyle name="Komma 6 3" xfId="1150" xr:uid="{00000000-0005-0000-0000-000077040000}"/>
    <cellStyle name="Komma 6 4" xfId="1151" xr:uid="{00000000-0005-0000-0000-000078040000}"/>
    <cellStyle name="Komma 7" xfId="1152" xr:uid="{00000000-0005-0000-0000-000079040000}"/>
    <cellStyle name="Komma 7 2" xfId="1153" xr:uid="{00000000-0005-0000-0000-00007A040000}"/>
    <cellStyle name="Komma 7 2 2" xfId="1154" xr:uid="{00000000-0005-0000-0000-00007B040000}"/>
    <cellStyle name="Komma 7 3" xfId="1155" xr:uid="{00000000-0005-0000-0000-00007C040000}"/>
    <cellStyle name="Komma 7 3 2" xfId="1156" xr:uid="{00000000-0005-0000-0000-00007D040000}"/>
    <cellStyle name="Komma 7 4" xfId="1157" xr:uid="{00000000-0005-0000-0000-00007E040000}"/>
    <cellStyle name="Komma 7 4 2" xfId="1158" xr:uid="{00000000-0005-0000-0000-00007F040000}"/>
    <cellStyle name="Komma 7 5" xfId="1159" xr:uid="{00000000-0005-0000-0000-000080040000}"/>
    <cellStyle name="Komma 7 5 2" xfId="1160" xr:uid="{00000000-0005-0000-0000-000081040000}"/>
    <cellStyle name="Komma 7 6" xfId="1161" xr:uid="{00000000-0005-0000-0000-000082040000}"/>
    <cellStyle name="Komma 8" xfId="1162" xr:uid="{00000000-0005-0000-0000-000083040000}"/>
    <cellStyle name="Komma 8 2" xfId="1163" xr:uid="{00000000-0005-0000-0000-000084040000}"/>
    <cellStyle name="Komma 8 2 2" xfId="1164" xr:uid="{00000000-0005-0000-0000-000085040000}"/>
    <cellStyle name="Komma 8 2 2 2" xfId="1165" xr:uid="{00000000-0005-0000-0000-000086040000}"/>
    <cellStyle name="Komma 8 2 2 2 2" xfId="1166" xr:uid="{00000000-0005-0000-0000-000087040000}"/>
    <cellStyle name="Komma 8 2 2 3" xfId="1167" xr:uid="{00000000-0005-0000-0000-000088040000}"/>
    <cellStyle name="Komma 8 2 2 3 2" xfId="1168" xr:uid="{00000000-0005-0000-0000-000089040000}"/>
    <cellStyle name="Komma 8 2 2 3 2 2" xfId="1169" xr:uid="{00000000-0005-0000-0000-00008A040000}"/>
    <cellStyle name="Komma 8 2 2 3 3" xfId="1170" xr:uid="{00000000-0005-0000-0000-00008B040000}"/>
    <cellStyle name="Komma 8 2 2 3 3 2" xfId="1171" xr:uid="{00000000-0005-0000-0000-00008C040000}"/>
    <cellStyle name="Komma 8 2 2 3 3 2 2" xfId="1172" xr:uid="{00000000-0005-0000-0000-00008D040000}"/>
    <cellStyle name="Komma 8 2 2 3 3 2 2 2" xfId="1173" xr:uid="{00000000-0005-0000-0000-00008E040000}"/>
    <cellStyle name="Komma 8 2 2 3 3 2 2 2 2" xfId="1174" xr:uid="{00000000-0005-0000-0000-00008F040000}"/>
    <cellStyle name="Komma 8 2 2 3 3 2 2 2 2 2" xfId="1175" xr:uid="{00000000-0005-0000-0000-000090040000}"/>
    <cellStyle name="Komma 8 2 2 3 3 2 2 2 2 2 2" xfId="1176" xr:uid="{00000000-0005-0000-0000-000091040000}"/>
    <cellStyle name="Komma 8 2 2 3 3 2 2 2 2 2 2 2" xfId="1177" xr:uid="{00000000-0005-0000-0000-000092040000}"/>
    <cellStyle name="Komma 8 2 2 3 3 2 2 2 2 2 2 2 2" xfId="1178" xr:uid="{00000000-0005-0000-0000-000093040000}"/>
    <cellStyle name="Komma 8 2 2 3 3 2 2 2 2 2 2 2 2 2" xfId="1179" xr:uid="{00000000-0005-0000-0000-000094040000}"/>
    <cellStyle name="Komma 8 2 2 3 3 2 2 2 2 2 2 2 2 2 2" xfId="1180" xr:uid="{00000000-0005-0000-0000-000095040000}"/>
    <cellStyle name="Komma 8 2 2 3 3 2 2 2 2 2 2 2 2 2 2 2" xfId="1181" xr:uid="{00000000-0005-0000-0000-000096040000}"/>
    <cellStyle name="Komma 8 2 2 3 3 2 2 2 2 2 2 2 2 2 2 2 2" xfId="1182" xr:uid="{00000000-0005-0000-0000-000097040000}"/>
    <cellStyle name="Komma 8 2 2 3 3 2 2 2 2 2 2 2 2 2 2 2 2 2" xfId="1183" xr:uid="{00000000-0005-0000-0000-000098040000}"/>
    <cellStyle name="Komma 8 2 2 3 3 2 2 2 2 2 2 2 2 2 2 2 2 2 2" xfId="1184" xr:uid="{00000000-0005-0000-0000-000099040000}"/>
    <cellStyle name="Komma 8 2 2 3 3 2 2 2 2 2 2 2 2 2 2 2 2 2 2 2" xfId="1185" xr:uid="{00000000-0005-0000-0000-00009A040000}"/>
    <cellStyle name="Komma 8 2 2 3 3 2 2 2 2 2 2 2 2 2 2 2 2 2 2 2 2" xfId="1186" xr:uid="{00000000-0005-0000-0000-00009B040000}"/>
    <cellStyle name="Komma 8 2 2 3 3 2 2 2 2 2 2 2 2 2 2 2 2 2 2 2 2 2" xfId="1187" xr:uid="{00000000-0005-0000-0000-00009C040000}"/>
    <cellStyle name="Komma 8 2 2 3 3 2 2 2 2 2 2 2 2 2 2 2 2 2 2 2 2 2 2" xfId="1188" xr:uid="{00000000-0005-0000-0000-00009D040000}"/>
    <cellStyle name="Komma 8 2 2 3 3 2 2 2 2 2 2 2 2 2 2 2 2 2 2 2 2 2 2 2" xfId="1189" xr:uid="{00000000-0005-0000-0000-00009E040000}"/>
    <cellStyle name="Komma 8 2 2 3 3 2 2 2 2 2 2 2 2 2 2 2 2 2 2 2 2 2 2 2 2" xfId="1190" xr:uid="{00000000-0005-0000-0000-00009F040000}"/>
    <cellStyle name="Komma 8 2 2 3 3 2 2 2 2 2 2 2 2 2 2 2 2 2 2 2 2 2 2 2 2 2" xfId="1191" xr:uid="{00000000-0005-0000-0000-0000A0040000}"/>
    <cellStyle name="Komma 8 2 2 3 3 2 2 2 2 2 2 2 2 2 2 2 2 2 2 2 2 2 2 2 2 2 2" xfId="1192" xr:uid="{00000000-0005-0000-0000-0000A1040000}"/>
    <cellStyle name="Komma 8 2 2 3 3 2 2 2 2 2 2 2 2 2 2 2 2 2 2 2 2 2 2 2 2 2 2 2" xfId="1193" xr:uid="{00000000-0005-0000-0000-0000A2040000}"/>
    <cellStyle name="Komma 8 2 2 3 3 2 2 2 2 2 2 2 2 2 2 2 2 2 2 2 2 2 2 2 2 2 2 2 2" xfId="1194" xr:uid="{00000000-0005-0000-0000-0000A3040000}"/>
    <cellStyle name="Komma 8 2 2 3 3 2 2 2 2 2 2 2 2 2 2 2 2 2 2 2 2 2 2 2 2 2 2 3" xfId="1195" xr:uid="{00000000-0005-0000-0000-0000A4040000}"/>
    <cellStyle name="Komma 8 2 2 3 3 2 2 2 2 2 2 2 2 2 2 2 2 2 2 2 2 2 2 2 2 2 3" xfId="1196" xr:uid="{00000000-0005-0000-0000-0000A5040000}"/>
    <cellStyle name="Komma 8 2 2 3 3 2 2 2 2 2 2 2 2 2 2 2 2 2 2 2 2 2 2 2 2 3" xfId="1197" xr:uid="{00000000-0005-0000-0000-0000A6040000}"/>
    <cellStyle name="Komma 8 2 2 3 3 2 2 2 2 2 2 2 2 2 2 2 2 2 2 2 2 2 2 2 3" xfId="1198" xr:uid="{00000000-0005-0000-0000-0000A7040000}"/>
    <cellStyle name="Komma 8 2 2 3 3 2 2 2 2 2 2 2 2 2 2 2 2 2 2 2 2 2 2 3" xfId="1199" xr:uid="{00000000-0005-0000-0000-0000A8040000}"/>
    <cellStyle name="Komma 8 2 2 3 3 2 2 2 2 2 2 2 2 2 2 2 2 2 2 2 2 2 3" xfId="1200" xr:uid="{00000000-0005-0000-0000-0000A9040000}"/>
    <cellStyle name="Komma 8 2 2 3 3 2 2 2 2 2 2 2 2 2 2 2 2 2 2 2 2 3" xfId="1201" xr:uid="{00000000-0005-0000-0000-0000AA040000}"/>
    <cellStyle name="Komma 8 2 2 3 3 2 2 2 2 2 2 2 2 2 2 2 2 2 2 2 3" xfId="1202" xr:uid="{00000000-0005-0000-0000-0000AB040000}"/>
    <cellStyle name="Komma 8 2 2 3 3 2 2 2 2 2 2 2 2 2 2 2 2 2 2 3" xfId="1203" xr:uid="{00000000-0005-0000-0000-0000AC040000}"/>
    <cellStyle name="Komma 8 2 2 3 3 2 2 2 2 2 2 2 2 2 2 2 2 2 3" xfId="1204" xr:uid="{00000000-0005-0000-0000-0000AD040000}"/>
    <cellStyle name="Komma 8 2 2 3 3 2 2 2 2 2 2 2 2 2 2 2 2 3" xfId="1205" xr:uid="{00000000-0005-0000-0000-0000AE040000}"/>
    <cellStyle name="Komma 8 2 2 3 3 2 2 2 2 2 2 2 2 2 2 2 3" xfId="1206" xr:uid="{00000000-0005-0000-0000-0000AF040000}"/>
    <cellStyle name="Komma 8 2 2 3 3 2 2 2 2 2 2 2 2 2 2 3" xfId="1207" xr:uid="{00000000-0005-0000-0000-0000B0040000}"/>
    <cellStyle name="Komma 8 2 2 3 3 2 2 2 2 2 2 2 2 2 3" xfId="1208" xr:uid="{00000000-0005-0000-0000-0000B1040000}"/>
    <cellStyle name="Komma 8 2 2 3 3 2 2 2 2 2 2 2 2 3" xfId="1209" xr:uid="{00000000-0005-0000-0000-0000B2040000}"/>
    <cellStyle name="Komma 8 2 2 3 3 2 2 2 2 2 2 2 3" xfId="1210" xr:uid="{00000000-0005-0000-0000-0000B3040000}"/>
    <cellStyle name="Komma 8 2 2 3 3 2 2 2 2 2 2 3" xfId="1211" xr:uid="{00000000-0005-0000-0000-0000B4040000}"/>
    <cellStyle name="Komma 8 2 2 3 3 2 2 2 2 2 3" xfId="1212" xr:uid="{00000000-0005-0000-0000-0000B5040000}"/>
    <cellStyle name="Komma 8 2 2 3 3 2 2 2 2 3" xfId="1213" xr:uid="{00000000-0005-0000-0000-0000B6040000}"/>
    <cellStyle name="Komma 8 2 2 3 3 2 2 2 3" xfId="1214" xr:uid="{00000000-0005-0000-0000-0000B7040000}"/>
    <cellStyle name="Komma 8 2 2 3 3 2 2 3" xfId="1215" xr:uid="{00000000-0005-0000-0000-0000B8040000}"/>
    <cellStyle name="Komma 8 2 2 3 3 2 3" xfId="1216" xr:uid="{00000000-0005-0000-0000-0000B9040000}"/>
    <cellStyle name="Komma 8 2 2 3 3 3" xfId="1217" xr:uid="{00000000-0005-0000-0000-0000BA040000}"/>
    <cellStyle name="Komma 8 2 2 3 4" xfId="1218" xr:uid="{00000000-0005-0000-0000-0000BB040000}"/>
    <cellStyle name="Komma 8 2 2 4" xfId="1219" xr:uid="{00000000-0005-0000-0000-0000BC040000}"/>
    <cellStyle name="Komma 8 2 3" xfId="1220" xr:uid="{00000000-0005-0000-0000-0000BD040000}"/>
    <cellStyle name="Komma 8 3" xfId="1221" xr:uid="{00000000-0005-0000-0000-0000BE040000}"/>
    <cellStyle name="Komma 8 3 2" xfId="1222" xr:uid="{00000000-0005-0000-0000-0000BF040000}"/>
    <cellStyle name="Komma 8 4" xfId="1223" xr:uid="{00000000-0005-0000-0000-0000C0040000}"/>
    <cellStyle name="Komma 8 4 2" xfId="1224" xr:uid="{00000000-0005-0000-0000-0000C1040000}"/>
    <cellStyle name="Komma 8 5" xfId="1225" xr:uid="{00000000-0005-0000-0000-0000C2040000}"/>
    <cellStyle name="Komma 8 5 2" xfId="1226" xr:uid="{00000000-0005-0000-0000-0000C3040000}"/>
    <cellStyle name="Komma 8 6" xfId="1227" xr:uid="{00000000-0005-0000-0000-0000C4040000}"/>
    <cellStyle name="Komma 9" xfId="1228" xr:uid="{00000000-0005-0000-0000-0000C5040000}"/>
    <cellStyle name="Komma 9 2" xfId="1229" xr:uid="{00000000-0005-0000-0000-0000C6040000}"/>
    <cellStyle name="Komma 9 3" xfId="1230" xr:uid="{00000000-0005-0000-0000-0000C7040000}"/>
    <cellStyle name="Komma0" xfId="1231" xr:uid="{00000000-0005-0000-0000-0000C8040000}"/>
    <cellStyle name="Komma0 2" xfId="1232" xr:uid="{00000000-0005-0000-0000-0000C9040000}"/>
    <cellStyle name="Kontrolní bu?ka" xfId="1233" xr:uid="{00000000-0005-0000-0000-0000CA040000}"/>
    <cellStyle name="Kontrolní buňka" xfId="1234" xr:uid="{00000000-0005-0000-0000-0000CB040000}"/>
    <cellStyle name="Koptekst 1" xfId="1235" xr:uid="{00000000-0005-0000-0000-0000CC040000}"/>
    <cellStyle name="Koptekst 2" xfId="1236" xr:uid="{00000000-0005-0000-0000-0000CD040000}"/>
    <cellStyle name="KPMG Heading 1" xfId="1237" xr:uid="{00000000-0005-0000-0000-0000CE040000}"/>
    <cellStyle name="KPMG Heading 2" xfId="1238" xr:uid="{00000000-0005-0000-0000-0000CF040000}"/>
    <cellStyle name="KPMG Heading 3" xfId="1239" xr:uid="{00000000-0005-0000-0000-0000D0040000}"/>
    <cellStyle name="KPMG Heading 4" xfId="1240" xr:uid="{00000000-0005-0000-0000-0000D1040000}"/>
    <cellStyle name="KPMG Normal" xfId="1241" xr:uid="{00000000-0005-0000-0000-0000D2040000}"/>
    <cellStyle name="KPMG Normal Text" xfId="1242" xr:uid="{00000000-0005-0000-0000-0000D3040000}"/>
    <cellStyle name="KPMG Normal_Überschlägige Impairmentrechnung MFP 13012011" xfId="1243" xr:uid="{00000000-0005-0000-0000-0000D4040000}"/>
    <cellStyle name="lang" xfId="1244" xr:uid="{00000000-0005-0000-0000-0000D5040000}"/>
    <cellStyle name="Level1" xfId="1245" xr:uid="{00000000-0005-0000-0000-0000D6040000}"/>
    <cellStyle name="Lien hypertexte" xfId="1246" xr:uid="{00000000-0005-0000-0000-0000D7040000}"/>
    <cellStyle name="Lien hypertexte visité" xfId="1247" xr:uid="{00000000-0005-0000-0000-0000D8040000}"/>
    <cellStyle name="light kursiv" xfId="1248" xr:uid="{00000000-0005-0000-0000-0000D9040000}"/>
    <cellStyle name="Linked Cell" xfId="1249" xr:uid="{00000000-0005-0000-0000-0000DA040000}"/>
    <cellStyle name="Linked Cell 2" xfId="1250" xr:uid="{00000000-0005-0000-0000-0000DB040000}"/>
    <cellStyle name="Linked Cell 3" xfId="1251" xr:uid="{00000000-0005-0000-0000-0000DC040000}"/>
    <cellStyle name="Magyarázó szöveg" xfId="1252" xr:uid="{00000000-0005-0000-0000-0000DD040000}"/>
    <cellStyle name="MARGINAL" xfId="1253" xr:uid="{00000000-0005-0000-0000-0000DE040000}"/>
    <cellStyle name="Mesi" xfId="1254" xr:uid="{00000000-0005-0000-0000-0000DF040000}"/>
    <cellStyle name="Migliaia (,0)" xfId="1255" xr:uid="{00000000-0005-0000-0000-0000E0040000}"/>
    <cellStyle name="Migliaia (,0) 2" xfId="1256" xr:uid="{00000000-0005-0000-0000-0000E1040000}"/>
    <cellStyle name="Migliaia (+0)" xfId="1257" xr:uid="{00000000-0005-0000-0000-0000E2040000}"/>
    <cellStyle name="Migliaia (0)_1996-97" xfId="1258" xr:uid="{00000000-0005-0000-0000-0000E3040000}"/>
    <cellStyle name="Migliaia_1996-97" xfId="1259" xr:uid="{00000000-0005-0000-0000-0000E4040000}"/>
    <cellStyle name="Millares [0]_FISCAL~1" xfId="1260" xr:uid="{00000000-0005-0000-0000-0000E5040000}"/>
    <cellStyle name="Millares_FISCAL~1" xfId="1261" xr:uid="{00000000-0005-0000-0000-0000E6040000}"/>
    <cellStyle name="Milliers [0] 2" xfId="1262" xr:uid="{00000000-0005-0000-0000-0000E7040000}"/>
    <cellStyle name="Milliers [0] 2 2" xfId="1263" xr:uid="{00000000-0005-0000-0000-0000E8040000}"/>
    <cellStyle name="Milliers 2" xfId="1264" xr:uid="{00000000-0005-0000-0000-0000E9040000}"/>
    <cellStyle name="Milliers 2 2" xfId="1265" xr:uid="{00000000-0005-0000-0000-0000EA040000}"/>
    <cellStyle name="Milliers 2 3" xfId="1266" xr:uid="{00000000-0005-0000-0000-0000EB040000}"/>
    <cellStyle name="Milliers 3" xfId="1267" xr:uid="{00000000-0005-0000-0000-0000EC040000}"/>
    <cellStyle name="Milliers 4" xfId="1268" xr:uid="{00000000-0005-0000-0000-0000ED040000}"/>
    <cellStyle name="Milliers 4 2" xfId="1269" xr:uid="{00000000-0005-0000-0000-0000EE040000}"/>
    <cellStyle name="Mio" xfId="1270" xr:uid="{00000000-0005-0000-0000-0000EF040000}"/>
    <cellStyle name="mitP" xfId="1271" xr:uid="{00000000-0005-0000-0000-0000F0040000}"/>
    <cellStyle name="Moneda [0]_FISCAL~1" xfId="1272" xr:uid="{00000000-0005-0000-0000-0000F1040000}"/>
    <cellStyle name="Moneda_FISCAL~1" xfId="1273" xr:uid="{00000000-0005-0000-0000-0000F2040000}"/>
    <cellStyle name="Money" xfId="1274" xr:uid="{00000000-0005-0000-0000-0000F3040000}"/>
    <cellStyle name="Money0" xfId="1275" xr:uid="{00000000-0005-0000-0000-0000F4040000}"/>
    <cellStyle name="Motif" xfId="1276" xr:uid="{00000000-0005-0000-0000-0000F5040000}"/>
    <cellStyle name="Nadpis 1" xfId="1277" xr:uid="{00000000-0005-0000-0000-0000F6040000}"/>
    <cellStyle name="Nadpis 2" xfId="1278" xr:uid="{00000000-0005-0000-0000-0000F7040000}"/>
    <cellStyle name="Nadpis 3" xfId="1279" xr:uid="{00000000-0005-0000-0000-0000F8040000}"/>
    <cellStyle name="Nadpis 3 2" xfId="1280" xr:uid="{00000000-0005-0000-0000-0000F9040000}"/>
    <cellStyle name="Nadpis 3 2 2" xfId="1281" xr:uid="{00000000-0005-0000-0000-0000FA040000}"/>
    <cellStyle name="Nadpis 3 2 2 2" xfId="1282" xr:uid="{00000000-0005-0000-0000-0000FB040000}"/>
    <cellStyle name="Nadpis 3 2 3" xfId="1283" xr:uid="{00000000-0005-0000-0000-0000FC040000}"/>
    <cellStyle name="Nadpis 3 3" xfId="1284" xr:uid="{00000000-0005-0000-0000-0000FD040000}"/>
    <cellStyle name="Nadpis 3 3 2" xfId="1285" xr:uid="{00000000-0005-0000-0000-0000FE040000}"/>
    <cellStyle name="Nadpis 3 4" xfId="1286" xr:uid="{00000000-0005-0000-0000-0000FF040000}"/>
    <cellStyle name="Nadpis 4" xfId="1287" xr:uid="{00000000-0005-0000-0000-000000050000}"/>
    <cellStyle name="Název" xfId="1288" xr:uid="{00000000-0005-0000-0000-000001050000}"/>
    <cellStyle name="Neutral 10" xfId="1289" xr:uid="{00000000-0005-0000-0000-000002050000}"/>
    <cellStyle name="Neutral 11" xfId="1290" xr:uid="{00000000-0005-0000-0000-000003050000}"/>
    <cellStyle name="Neutral 2" xfId="1291" xr:uid="{00000000-0005-0000-0000-000004050000}"/>
    <cellStyle name="Neutral 3" xfId="1292" xr:uid="{00000000-0005-0000-0000-000005050000}"/>
    <cellStyle name="Neutral 4" xfId="1293" xr:uid="{00000000-0005-0000-0000-000006050000}"/>
    <cellStyle name="Neutral 5" xfId="1294" xr:uid="{00000000-0005-0000-0000-000007050000}"/>
    <cellStyle name="Neutral 6" xfId="1295" xr:uid="{00000000-0005-0000-0000-000008050000}"/>
    <cellStyle name="Neutral 7" xfId="1296" xr:uid="{00000000-0005-0000-0000-000009050000}"/>
    <cellStyle name="Neutral 8" xfId="1297" xr:uid="{00000000-0005-0000-0000-00000A050000}"/>
    <cellStyle name="Neutral 9" xfId="1298" xr:uid="{00000000-0005-0000-0000-00000B050000}"/>
    <cellStyle name="Neutrale" xfId="1299" xr:uid="{00000000-0005-0000-0000-00000C050000}"/>
    <cellStyle name="Neutrální" xfId="1300" xr:uid="{00000000-0005-0000-0000-00000D050000}"/>
    <cellStyle name="nombres" xfId="1301" xr:uid="{00000000-0005-0000-0000-00000E050000}"/>
    <cellStyle name="Non_definito" xfId="1302" xr:uid="{00000000-0005-0000-0000-00000F050000}"/>
    <cellStyle name="Normal - Style1" xfId="1303" xr:uid="{00000000-0005-0000-0000-000010050000}"/>
    <cellStyle name="Normal 10" xfId="1304" xr:uid="{00000000-0005-0000-0000-000011050000}"/>
    <cellStyle name="Normal 10 2" xfId="1305" xr:uid="{00000000-0005-0000-0000-000012050000}"/>
    <cellStyle name="Normal 10_TableB_box" xfId="1306" xr:uid="{00000000-0005-0000-0000-000013050000}"/>
    <cellStyle name="Normal 11" xfId="1307" xr:uid="{00000000-0005-0000-0000-000014050000}"/>
    <cellStyle name="Normal 12" xfId="1308" xr:uid="{00000000-0005-0000-0000-000015050000}"/>
    <cellStyle name="Normal 13" xfId="1309" xr:uid="{00000000-0005-0000-0000-000016050000}"/>
    <cellStyle name="Normal 14" xfId="1310" xr:uid="{00000000-0005-0000-0000-000017050000}"/>
    <cellStyle name="Normal 15" xfId="1311" xr:uid="{00000000-0005-0000-0000-000018050000}"/>
    <cellStyle name="Normal 16" xfId="1312" xr:uid="{00000000-0005-0000-0000-000019050000}"/>
    <cellStyle name="Normal 16 2" xfId="1313" xr:uid="{00000000-0005-0000-0000-00001A050000}"/>
    <cellStyle name="Normal 16 2 2" xfId="1314" xr:uid="{00000000-0005-0000-0000-00001B050000}"/>
    <cellStyle name="Normal 16 2 2 2" xfId="1315" xr:uid="{00000000-0005-0000-0000-00001C050000}"/>
    <cellStyle name="Normal 16 2 3" xfId="1316" xr:uid="{00000000-0005-0000-0000-00001D050000}"/>
    <cellStyle name="Normal 16 3" xfId="1317" xr:uid="{00000000-0005-0000-0000-00001E050000}"/>
    <cellStyle name="Normal 16 3 2" xfId="1318" xr:uid="{00000000-0005-0000-0000-00001F050000}"/>
    <cellStyle name="Normal 16 4" xfId="1319" xr:uid="{00000000-0005-0000-0000-000020050000}"/>
    <cellStyle name="Normal 17" xfId="1320" xr:uid="{00000000-0005-0000-0000-000021050000}"/>
    <cellStyle name="Normal 17 2" xfId="1321" xr:uid="{00000000-0005-0000-0000-000022050000}"/>
    <cellStyle name="Normal 17 2 2" xfId="1322" xr:uid="{00000000-0005-0000-0000-000023050000}"/>
    <cellStyle name="Normal 17 2 2 2" xfId="1323" xr:uid="{00000000-0005-0000-0000-000024050000}"/>
    <cellStyle name="Normal 17 2 3" xfId="1324" xr:uid="{00000000-0005-0000-0000-000025050000}"/>
    <cellStyle name="Normal 17 3" xfId="1325" xr:uid="{00000000-0005-0000-0000-000026050000}"/>
    <cellStyle name="Normal 17 3 2" xfId="1326" xr:uid="{00000000-0005-0000-0000-000027050000}"/>
    <cellStyle name="Normal 17 4" xfId="1327" xr:uid="{00000000-0005-0000-0000-000028050000}"/>
    <cellStyle name="Normal 18" xfId="1328" xr:uid="{00000000-0005-0000-0000-000029050000}"/>
    <cellStyle name="Normal 18 2" xfId="1329" xr:uid="{00000000-0005-0000-0000-00002A050000}"/>
    <cellStyle name="Normal 19" xfId="1330" xr:uid="{00000000-0005-0000-0000-00002B050000}"/>
    <cellStyle name="Normal 2" xfId="1331" xr:uid="{00000000-0005-0000-0000-00002C050000}"/>
    <cellStyle name="Normal 2 2" xfId="1332" xr:uid="{00000000-0005-0000-0000-00002D050000}"/>
    <cellStyle name="Normal 2 2 2" xfId="1333" xr:uid="{00000000-0005-0000-0000-00002E050000}"/>
    <cellStyle name="Normal 2 2 2 2" xfId="1334" xr:uid="{00000000-0005-0000-0000-00002F050000}"/>
    <cellStyle name="Normal 2 2 2 3" xfId="1335" xr:uid="{00000000-0005-0000-0000-000030050000}"/>
    <cellStyle name="Normal 2 2 2 3 2" xfId="1336" xr:uid="{00000000-0005-0000-0000-000031050000}"/>
    <cellStyle name="Normal 2 2 2 3 2 2" xfId="1337" xr:uid="{00000000-0005-0000-0000-000032050000}"/>
    <cellStyle name="Normal 2 2 2 3 2 2 2" xfId="1338" xr:uid="{00000000-0005-0000-0000-000033050000}"/>
    <cellStyle name="Normal 2 2 2 3 2 3" xfId="1339" xr:uid="{00000000-0005-0000-0000-000034050000}"/>
    <cellStyle name="Normal 2 2 2 3 3" xfId="1340" xr:uid="{00000000-0005-0000-0000-000035050000}"/>
    <cellStyle name="Normal 2 2 2 3 3 2" xfId="1341" xr:uid="{00000000-0005-0000-0000-000036050000}"/>
    <cellStyle name="Normal 2 2 2 3 4" xfId="1342" xr:uid="{00000000-0005-0000-0000-000037050000}"/>
    <cellStyle name="Normal 2 2 3" xfId="1343" xr:uid="{00000000-0005-0000-0000-000038050000}"/>
    <cellStyle name="Normal 2 2_TableB_box" xfId="1344" xr:uid="{00000000-0005-0000-0000-000039050000}"/>
    <cellStyle name="Normal 2 3" xfId="1345" xr:uid="{00000000-0005-0000-0000-00003A050000}"/>
    <cellStyle name="Normal 2 3 2" xfId="1346" xr:uid="{00000000-0005-0000-0000-00003B050000}"/>
    <cellStyle name="Normal 2 3 3" xfId="1347" xr:uid="{00000000-0005-0000-0000-00003C050000}"/>
    <cellStyle name="Normal 2 3 3 2" xfId="1348" xr:uid="{00000000-0005-0000-0000-00003D050000}"/>
    <cellStyle name="Normal 2 3 3 2 2" xfId="1349" xr:uid="{00000000-0005-0000-0000-00003E050000}"/>
    <cellStyle name="Normal 2 3 3 2 2 2" xfId="1350" xr:uid="{00000000-0005-0000-0000-00003F050000}"/>
    <cellStyle name="Normal 2 3 3 2 3" xfId="1351" xr:uid="{00000000-0005-0000-0000-000040050000}"/>
    <cellStyle name="Normal 2 3 3 3" xfId="1352" xr:uid="{00000000-0005-0000-0000-000041050000}"/>
    <cellStyle name="Normal 2 3 3 3 2" xfId="1353" xr:uid="{00000000-0005-0000-0000-000042050000}"/>
    <cellStyle name="Normal 2 3 3 4" xfId="1354" xr:uid="{00000000-0005-0000-0000-000043050000}"/>
    <cellStyle name="Normal 2 3_TableB_box" xfId="1355" xr:uid="{00000000-0005-0000-0000-000044050000}"/>
    <cellStyle name="Normal 2 4" xfId="1356" xr:uid="{00000000-0005-0000-0000-000045050000}"/>
    <cellStyle name="Normal 2 4 2" xfId="1357" xr:uid="{00000000-0005-0000-0000-000046050000}"/>
    <cellStyle name="Normal 2 4_TableB_box" xfId="1358" xr:uid="{00000000-0005-0000-0000-000047050000}"/>
    <cellStyle name="Normal 2 5" xfId="1359" xr:uid="{00000000-0005-0000-0000-000048050000}"/>
    <cellStyle name="Normal 2 6" xfId="1360" xr:uid="{00000000-0005-0000-0000-000049050000}"/>
    <cellStyle name="Normal 2 7" xfId="1361" xr:uid="{00000000-0005-0000-0000-00004A050000}"/>
    <cellStyle name="Normal 2 8" xfId="1362" xr:uid="{00000000-0005-0000-0000-00004B050000}"/>
    <cellStyle name="Normal 2 9" xfId="1363" xr:uid="{00000000-0005-0000-0000-00004C050000}"/>
    <cellStyle name="Normal 2_TableA_final" xfId="1364" xr:uid="{00000000-0005-0000-0000-00004D050000}"/>
    <cellStyle name="Normal 20" xfId="1365" xr:uid="{00000000-0005-0000-0000-00004E050000}"/>
    <cellStyle name="Normal 3" xfId="1366" xr:uid="{00000000-0005-0000-0000-00004F050000}"/>
    <cellStyle name="Normal 3 10" xfId="1367" xr:uid="{00000000-0005-0000-0000-000050050000}"/>
    <cellStyle name="Normal 3 10 2" xfId="1368" xr:uid="{00000000-0005-0000-0000-000051050000}"/>
    <cellStyle name="Normal 3 10 2 2" xfId="1369" xr:uid="{00000000-0005-0000-0000-000052050000}"/>
    <cellStyle name="Normal 3 10 2 2 2" xfId="1370" xr:uid="{00000000-0005-0000-0000-000053050000}"/>
    <cellStyle name="Normal 3 10 2 3" xfId="1371" xr:uid="{00000000-0005-0000-0000-000054050000}"/>
    <cellStyle name="Normal 3 10 3" xfId="1372" xr:uid="{00000000-0005-0000-0000-000055050000}"/>
    <cellStyle name="Normal 3 10 3 2" xfId="1373" xr:uid="{00000000-0005-0000-0000-000056050000}"/>
    <cellStyle name="Normal 3 10 4" xfId="1374" xr:uid="{00000000-0005-0000-0000-000057050000}"/>
    <cellStyle name="Normal 3 2" xfId="1375" xr:uid="{00000000-0005-0000-0000-000058050000}"/>
    <cellStyle name="Normal 3 2 2" xfId="1376" xr:uid="{00000000-0005-0000-0000-000059050000}"/>
    <cellStyle name="Normal 3 2 3" xfId="1377" xr:uid="{00000000-0005-0000-0000-00005A050000}"/>
    <cellStyle name="Normal 3 2_TableB_box" xfId="1378" xr:uid="{00000000-0005-0000-0000-00005B050000}"/>
    <cellStyle name="Normal 3 3" xfId="1379" xr:uid="{00000000-0005-0000-0000-00005C050000}"/>
    <cellStyle name="Normal 3 3 2" xfId="1380" xr:uid="{00000000-0005-0000-0000-00005D050000}"/>
    <cellStyle name="Normal 3 3 2 2" xfId="1381" xr:uid="{00000000-0005-0000-0000-00005E050000}"/>
    <cellStyle name="Normal 3 3 2 2 2" xfId="1382" xr:uid="{00000000-0005-0000-0000-00005F050000}"/>
    <cellStyle name="Normal 3 3 2 2 2 2" xfId="1383" xr:uid="{00000000-0005-0000-0000-000060050000}"/>
    <cellStyle name="Normal 3 3 2 2 3" xfId="1384" xr:uid="{00000000-0005-0000-0000-000061050000}"/>
    <cellStyle name="Normal 3 3 2 3" xfId="1385" xr:uid="{00000000-0005-0000-0000-000062050000}"/>
    <cellStyle name="Normal 3 3 2 3 2" xfId="1386" xr:uid="{00000000-0005-0000-0000-000063050000}"/>
    <cellStyle name="Normal 3 3 2 4" xfId="1387" xr:uid="{00000000-0005-0000-0000-000064050000}"/>
    <cellStyle name="Normal 3 4" xfId="1388" xr:uid="{00000000-0005-0000-0000-000065050000}"/>
    <cellStyle name="Normal 3 5" xfId="1389" xr:uid="{00000000-0005-0000-0000-000066050000}"/>
    <cellStyle name="Normal 3 5 2" xfId="1390" xr:uid="{00000000-0005-0000-0000-000067050000}"/>
    <cellStyle name="Normal 3 5 2 2" xfId="1391" xr:uid="{00000000-0005-0000-0000-000068050000}"/>
    <cellStyle name="Normal 3 5 2 2 2" xfId="1392" xr:uid="{00000000-0005-0000-0000-000069050000}"/>
    <cellStyle name="Normal 3 5 2 3" xfId="1393" xr:uid="{00000000-0005-0000-0000-00006A050000}"/>
    <cellStyle name="Normal 3 5 3" xfId="1394" xr:uid="{00000000-0005-0000-0000-00006B050000}"/>
    <cellStyle name="Normal 3 5 3 2" xfId="1395" xr:uid="{00000000-0005-0000-0000-00006C050000}"/>
    <cellStyle name="Normal 3 5 4" xfId="1396" xr:uid="{00000000-0005-0000-0000-00006D050000}"/>
    <cellStyle name="Normal 3 6" xfId="1397" xr:uid="{00000000-0005-0000-0000-00006E050000}"/>
    <cellStyle name="Normal 3 6 2" xfId="1398" xr:uid="{00000000-0005-0000-0000-00006F050000}"/>
    <cellStyle name="Normal 3 6 2 2" xfId="1399" xr:uid="{00000000-0005-0000-0000-000070050000}"/>
    <cellStyle name="Normal 3 6 2 2 2" xfId="1400" xr:uid="{00000000-0005-0000-0000-000071050000}"/>
    <cellStyle name="Normal 3 6 2 3" xfId="1401" xr:uid="{00000000-0005-0000-0000-000072050000}"/>
    <cellStyle name="Normal 3 6 3" xfId="1402" xr:uid="{00000000-0005-0000-0000-000073050000}"/>
    <cellStyle name="Normal 3 6 3 2" xfId="1403" xr:uid="{00000000-0005-0000-0000-000074050000}"/>
    <cellStyle name="Normal 3 6 4" xfId="1404" xr:uid="{00000000-0005-0000-0000-000075050000}"/>
    <cellStyle name="Normal 3 7" xfId="1405" xr:uid="{00000000-0005-0000-0000-000076050000}"/>
    <cellStyle name="Normal 3 8" xfId="1406" xr:uid="{00000000-0005-0000-0000-000077050000}"/>
    <cellStyle name="Normal 3 9" xfId="1407" xr:uid="{00000000-0005-0000-0000-000078050000}"/>
    <cellStyle name="Normal 3_TableA_final" xfId="1408" xr:uid="{00000000-0005-0000-0000-000079050000}"/>
    <cellStyle name="Normal 4" xfId="1409" xr:uid="{00000000-0005-0000-0000-00007A050000}"/>
    <cellStyle name="Normal 4 2" xfId="1410" xr:uid="{00000000-0005-0000-0000-00007B050000}"/>
    <cellStyle name="Normal 4 2 2" xfId="1411" xr:uid="{00000000-0005-0000-0000-00007C050000}"/>
    <cellStyle name="Normal 4 2 2 2" xfId="1412" xr:uid="{00000000-0005-0000-0000-00007D050000}"/>
    <cellStyle name="Normal 4 2 2 2 2" xfId="1413" xr:uid="{00000000-0005-0000-0000-00007E050000}"/>
    <cellStyle name="Normal 4 2 2 2 2 2" xfId="1414" xr:uid="{00000000-0005-0000-0000-00007F050000}"/>
    <cellStyle name="Normal 4 2 2 2 3" xfId="1415" xr:uid="{00000000-0005-0000-0000-000080050000}"/>
    <cellStyle name="Normal 4 2 2 3" xfId="1416" xr:uid="{00000000-0005-0000-0000-000081050000}"/>
    <cellStyle name="Normal 4 2 2 3 2" xfId="1417" xr:uid="{00000000-0005-0000-0000-000082050000}"/>
    <cellStyle name="Normal 4 2 2 4" xfId="1418" xr:uid="{00000000-0005-0000-0000-000083050000}"/>
    <cellStyle name="Normal 4 3" xfId="1419" xr:uid="{00000000-0005-0000-0000-000084050000}"/>
    <cellStyle name="Normal 4 3 2" xfId="1420" xr:uid="{00000000-0005-0000-0000-000085050000}"/>
    <cellStyle name="Normal 4 3 2 2" xfId="1421" xr:uid="{00000000-0005-0000-0000-000086050000}"/>
    <cellStyle name="Normal 4 3 2 2 2" xfId="1422" xr:uid="{00000000-0005-0000-0000-000087050000}"/>
    <cellStyle name="Normal 4 3 2 3" xfId="1423" xr:uid="{00000000-0005-0000-0000-000088050000}"/>
    <cellStyle name="Normal 4 3 3" xfId="1424" xr:uid="{00000000-0005-0000-0000-000089050000}"/>
    <cellStyle name="Normal 4 3 3 2" xfId="1425" xr:uid="{00000000-0005-0000-0000-00008A050000}"/>
    <cellStyle name="Normal 4 3 4" xfId="1426" xr:uid="{00000000-0005-0000-0000-00008B050000}"/>
    <cellStyle name="Normal 4 4" xfId="1427" xr:uid="{00000000-0005-0000-0000-00008C050000}"/>
    <cellStyle name="Normal 4 5" xfId="1428" xr:uid="{00000000-0005-0000-0000-00008D050000}"/>
    <cellStyle name="Normal 5" xfId="1429" xr:uid="{00000000-0005-0000-0000-00008E050000}"/>
    <cellStyle name="Normal 5 2" xfId="1430" xr:uid="{00000000-0005-0000-0000-00008F050000}"/>
    <cellStyle name="Normal 5 2 2" xfId="1431" xr:uid="{00000000-0005-0000-0000-000090050000}"/>
    <cellStyle name="Normal 5 3" xfId="1432" xr:uid="{00000000-0005-0000-0000-000091050000}"/>
    <cellStyle name="Normal 6" xfId="1433" xr:uid="{00000000-0005-0000-0000-000092050000}"/>
    <cellStyle name="Normal 6 2" xfId="1434" xr:uid="{00000000-0005-0000-0000-000093050000}"/>
    <cellStyle name="Normal 6 3" xfId="1435" xr:uid="{00000000-0005-0000-0000-000094050000}"/>
    <cellStyle name="Normal 6 4" xfId="1436" xr:uid="{00000000-0005-0000-0000-000095050000}"/>
    <cellStyle name="Normal 6 5" xfId="1437" xr:uid="{00000000-0005-0000-0000-000096050000}"/>
    <cellStyle name="Normal 6_TableB_box" xfId="1438" xr:uid="{00000000-0005-0000-0000-000097050000}"/>
    <cellStyle name="Normal 7" xfId="1439" xr:uid="{00000000-0005-0000-0000-000098050000}"/>
    <cellStyle name="Normal 7 2" xfId="1440" xr:uid="{00000000-0005-0000-0000-000099050000}"/>
    <cellStyle name="Normal 8" xfId="1441" xr:uid="{00000000-0005-0000-0000-00009A050000}"/>
    <cellStyle name="Normal 8 2" xfId="1442" xr:uid="{00000000-0005-0000-0000-00009B050000}"/>
    <cellStyle name="Normal 8 2 2" xfId="1443" xr:uid="{00000000-0005-0000-0000-00009C050000}"/>
    <cellStyle name="Normal 8 2_TableA_final" xfId="1444" xr:uid="{00000000-0005-0000-0000-00009D050000}"/>
    <cellStyle name="Normal 8 3" xfId="1445" xr:uid="{00000000-0005-0000-0000-00009E050000}"/>
    <cellStyle name="Normal 8 4" xfId="1446" xr:uid="{00000000-0005-0000-0000-00009F050000}"/>
    <cellStyle name="Normal 9" xfId="1447" xr:uid="{00000000-0005-0000-0000-0000A0050000}"/>
    <cellStyle name="Normal 9 2" xfId="1448" xr:uid="{00000000-0005-0000-0000-0000A1050000}"/>
    <cellStyle name="Normal 9 3" xfId="1449" xr:uid="{00000000-0005-0000-0000-0000A2050000}"/>
    <cellStyle name="Normal 9 3 2" xfId="1450" xr:uid="{00000000-0005-0000-0000-0000A3050000}"/>
    <cellStyle name="Normal 9 3 3" xfId="1451" xr:uid="{00000000-0005-0000-0000-0000A4050000}"/>
    <cellStyle name="Normal 9 3 3 2" xfId="1452" xr:uid="{00000000-0005-0000-0000-0000A5050000}"/>
    <cellStyle name="Normal 9 3 3 2 2" xfId="1453" xr:uid="{00000000-0005-0000-0000-0000A6050000}"/>
    <cellStyle name="Normal 9 3 3 3" xfId="1454" xr:uid="{00000000-0005-0000-0000-0000A7050000}"/>
    <cellStyle name="Normal 9 3 4" xfId="1455" xr:uid="{00000000-0005-0000-0000-0000A8050000}"/>
    <cellStyle name="Normal 9 3 4 2" xfId="1456" xr:uid="{00000000-0005-0000-0000-0000A9050000}"/>
    <cellStyle name="Normal 9 3 5" xfId="1457" xr:uid="{00000000-0005-0000-0000-0000AA050000}"/>
    <cellStyle name="Normal 9 4" xfId="1458" xr:uid="{00000000-0005-0000-0000-0000AB050000}"/>
    <cellStyle name="Normal 9 4 2" xfId="1459" xr:uid="{00000000-0005-0000-0000-0000AC050000}"/>
    <cellStyle name="Normal 9 4 2 2" xfId="1460" xr:uid="{00000000-0005-0000-0000-0000AD050000}"/>
    <cellStyle name="Normal 9 4 2 2 2" xfId="1461" xr:uid="{00000000-0005-0000-0000-0000AE050000}"/>
    <cellStyle name="Normal 9 4 2 3" xfId="1462" xr:uid="{00000000-0005-0000-0000-0000AF050000}"/>
    <cellStyle name="Normal 9 4 3" xfId="1463" xr:uid="{00000000-0005-0000-0000-0000B0050000}"/>
    <cellStyle name="Normal 9 4 3 2" xfId="1464" xr:uid="{00000000-0005-0000-0000-0000B1050000}"/>
    <cellStyle name="Normal 9 4 4" xfId="1465" xr:uid="{00000000-0005-0000-0000-0000B2050000}"/>
    <cellStyle name="Normal 9_TableB_box" xfId="1466" xr:uid="{00000000-0005-0000-0000-0000B3050000}"/>
    <cellStyle name="Normale_1996-97" xfId="1467" xr:uid="{00000000-0005-0000-0000-0000B5050000}"/>
    <cellStyle name="normální_List1" xfId="1468" xr:uid="{00000000-0005-0000-0000-0000B6050000}"/>
    <cellStyle name="Normalny_Arkusz1" xfId="1469" xr:uid="{00000000-0005-0000-0000-0000B7050000}"/>
    <cellStyle name="Nota" xfId="1470" xr:uid="{00000000-0005-0000-0000-0000B8050000}"/>
    <cellStyle name="Note" xfId="1471" xr:uid="{00000000-0005-0000-0000-0000B9050000}"/>
    <cellStyle name="Note 2" xfId="1472" xr:uid="{00000000-0005-0000-0000-0000BA050000}"/>
    <cellStyle name="Note 2 2" xfId="1473" xr:uid="{00000000-0005-0000-0000-0000BB050000}"/>
    <cellStyle name="Note 2 3" xfId="1474" xr:uid="{00000000-0005-0000-0000-0000BC050000}"/>
    <cellStyle name="Note 3" xfId="1475" xr:uid="{00000000-0005-0000-0000-0000BD050000}"/>
    <cellStyle name="Note 3 2" xfId="1476" xr:uid="{00000000-0005-0000-0000-0000BE050000}"/>
    <cellStyle name="Note 4" xfId="1477" xr:uid="{00000000-0005-0000-0000-0000BF050000}"/>
    <cellStyle name="Note 4 2" xfId="1478" xr:uid="{00000000-0005-0000-0000-0000C0050000}"/>
    <cellStyle name="Note 5" xfId="1479" xr:uid="{00000000-0005-0000-0000-0000C1050000}"/>
    <cellStyle name="Note 6" xfId="1480" xr:uid="{00000000-0005-0000-0000-0000C2050000}"/>
    <cellStyle name="Note 7" xfId="1481" xr:uid="{00000000-0005-0000-0000-0000C3050000}"/>
    <cellStyle name="Notiz 10" xfId="1482" xr:uid="{00000000-0005-0000-0000-0000C4050000}"/>
    <cellStyle name="Notiz 11" xfId="1483" xr:uid="{00000000-0005-0000-0000-0000C5050000}"/>
    <cellStyle name="Notiz 2" xfId="1484" xr:uid="{00000000-0005-0000-0000-0000C6050000}"/>
    <cellStyle name="Notiz 2 2" xfId="1485" xr:uid="{00000000-0005-0000-0000-0000C7050000}"/>
    <cellStyle name="Notiz 3" xfId="1486" xr:uid="{00000000-0005-0000-0000-0000C8050000}"/>
    <cellStyle name="Notiz 4" xfId="1487" xr:uid="{00000000-0005-0000-0000-0000C9050000}"/>
    <cellStyle name="Notiz 5" xfId="1488" xr:uid="{00000000-0005-0000-0000-0000CA050000}"/>
    <cellStyle name="Notiz 6" xfId="1489" xr:uid="{00000000-0005-0000-0000-0000CB050000}"/>
    <cellStyle name="Notiz 7" xfId="1490" xr:uid="{00000000-0005-0000-0000-0000CC050000}"/>
    <cellStyle name="Notiz 8" xfId="1491" xr:uid="{00000000-0005-0000-0000-0000CD050000}"/>
    <cellStyle name="Notiz 9" xfId="1492" xr:uid="{00000000-0005-0000-0000-0000CE050000}"/>
    <cellStyle name="Num2" xfId="1493" xr:uid="{00000000-0005-0000-0000-0000CF050000}"/>
    <cellStyle name="Num3" xfId="1494" xr:uid="{00000000-0005-0000-0000-0000D0050000}"/>
    <cellStyle name="Num4" xfId="1495" xr:uid="{00000000-0005-0000-0000-0000D1050000}"/>
    <cellStyle name="NumberCellStyle" xfId="1496" xr:uid="{00000000-0005-0000-0000-0000D2050000}"/>
    <cellStyle name="NumC" xfId="1497" xr:uid="{00000000-0005-0000-0000-0000D3050000}"/>
    <cellStyle name="Objektname" xfId="1498" xr:uid="{00000000-0005-0000-0000-0000D4050000}"/>
    <cellStyle name="ohneP" xfId="1499" xr:uid="{00000000-0005-0000-0000-0000D5050000}"/>
    <cellStyle name="Összesen" xfId="1500" xr:uid="{00000000-0005-0000-0000-0000D6050000}"/>
    <cellStyle name="Output" xfId="1501" xr:uid="{00000000-0005-0000-0000-0000D7050000}"/>
    <cellStyle name="Output 2" xfId="1502" xr:uid="{00000000-0005-0000-0000-0000D8050000}"/>
    <cellStyle name="Output 2 2" xfId="1503" xr:uid="{00000000-0005-0000-0000-0000D9050000}"/>
    <cellStyle name="Output 3" xfId="1504" xr:uid="{00000000-0005-0000-0000-0000DA050000}"/>
    <cellStyle name="Pct" xfId="1505" xr:uid="{00000000-0005-0000-0000-0000DB050000}"/>
    <cellStyle name="Pct2" xfId="1506" xr:uid="{00000000-0005-0000-0000-0000DC050000}"/>
    <cellStyle name="Pct3" xfId="1507" xr:uid="{00000000-0005-0000-0000-0000DD050000}"/>
    <cellStyle name="Percent" xfId="1508" xr:uid="{00000000-0005-0000-0000-0000DE050000}"/>
    <cellStyle name="Percent (,0)" xfId="1509" xr:uid="{00000000-0005-0000-0000-0000DF050000}"/>
    <cellStyle name="Percent (,00)" xfId="1510" xr:uid="{00000000-0005-0000-0000-0000E0050000}"/>
    <cellStyle name="Percent (,0000)" xfId="1511" xr:uid="{00000000-0005-0000-0000-0000E1050000}"/>
    <cellStyle name="Percent 2" xfId="1512" xr:uid="{00000000-0005-0000-0000-0000E2050000}"/>
    <cellStyle name="Percent 2 2" xfId="1513" xr:uid="{00000000-0005-0000-0000-0000E3050000}"/>
    <cellStyle name="Percent 2 2 2" xfId="1514" xr:uid="{00000000-0005-0000-0000-0000E4050000}"/>
    <cellStyle name="Percent 2 3" xfId="1515" xr:uid="{00000000-0005-0000-0000-0000E5050000}"/>
    <cellStyle name="Percent 2 4" xfId="1516" xr:uid="{00000000-0005-0000-0000-0000E6050000}"/>
    <cellStyle name="Percent 3" xfId="1517" xr:uid="{00000000-0005-0000-0000-0000E7050000}"/>
    <cellStyle name="Percent 3 2" xfId="1518" xr:uid="{00000000-0005-0000-0000-0000E8050000}"/>
    <cellStyle name="Percent 3 3" xfId="1519" xr:uid="{00000000-0005-0000-0000-0000E9050000}"/>
    <cellStyle name="Percent 3 4" xfId="1520" xr:uid="{00000000-0005-0000-0000-0000EA050000}"/>
    <cellStyle name="Percent 4" xfId="1521" xr:uid="{00000000-0005-0000-0000-0000EB050000}"/>
    <cellStyle name="Percent 4 2" xfId="1522" xr:uid="{00000000-0005-0000-0000-0000EC050000}"/>
    <cellStyle name="Percent 4 3" xfId="1523" xr:uid="{00000000-0005-0000-0000-0000ED050000}"/>
    <cellStyle name="Percent 4 3 2" xfId="1524" xr:uid="{00000000-0005-0000-0000-0000EE050000}"/>
    <cellStyle name="Percent 4 3 2 2" xfId="1525" xr:uid="{00000000-0005-0000-0000-0000EF050000}"/>
    <cellStyle name="Percent 4 3 2 2 2" xfId="1526" xr:uid="{00000000-0005-0000-0000-0000F0050000}"/>
    <cellStyle name="Percent 4 3 2 2 2 2" xfId="1527" xr:uid="{00000000-0005-0000-0000-0000F1050000}"/>
    <cellStyle name="Percent 4 3 2 2 3" xfId="1528" xr:uid="{00000000-0005-0000-0000-0000F2050000}"/>
    <cellStyle name="Percent 4 3 2 3" xfId="1529" xr:uid="{00000000-0005-0000-0000-0000F3050000}"/>
    <cellStyle name="Percent 4 3 2 3 2" xfId="1530" xr:uid="{00000000-0005-0000-0000-0000F4050000}"/>
    <cellStyle name="Percent 4 3 2 4" xfId="1531" xr:uid="{00000000-0005-0000-0000-0000F5050000}"/>
    <cellStyle name="Percent 4 3 3" xfId="1532" xr:uid="{00000000-0005-0000-0000-0000F6050000}"/>
    <cellStyle name="Percent 5" xfId="1533" xr:uid="{00000000-0005-0000-0000-0000F7050000}"/>
    <cellStyle name="Percent 6" xfId="1534" xr:uid="{00000000-0005-0000-0000-0000F8050000}"/>
    <cellStyle name="Percent 6 2" xfId="1535" xr:uid="{00000000-0005-0000-0000-0000F9050000}"/>
    <cellStyle name="Percent 7" xfId="1536" xr:uid="{00000000-0005-0000-0000-0000FA050000}"/>
    <cellStyle name="Percent 8" xfId="1537" xr:uid="{00000000-0005-0000-0000-0000FB050000}"/>
    <cellStyle name="Percent 9" xfId="1538" xr:uid="{00000000-0005-0000-0000-0000FC050000}"/>
    <cellStyle name="Percentuale (0,00%)" xfId="1539" xr:uid="{00000000-0005-0000-0000-0000FD050000}"/>
    <cellStyle name="Pourcentage 2" xfId="1540" xr:uid="{00000000-0005-0000-0000-0000FE050000}"/>
    <cellStyle name="Pourcentage 2 2" xfId="1541" xr:uid="{00000000-0005-0000-0000-0000FF050000}"/>
    <cellStyle name="Pourcentage 2 3" xfId="1542" xr:uid="{00000000-0005-0000-0000-000000060000}"/>
    <cellStyle name="Pourcentage 2 4" xfId="1543" xr:uid="{00000000-0005-0000-0000-000001060000}"/>
    <cellStyle name="Pourcentage 3" xfId="1544" xr:uid="{00000000-0005-0000-0000-000002060000}"/>
    <cellStyle name="Poznámka" xfId="1545" xr:uid="{00000000-0005-0000-0000-000003060000}"/>
    <cellStyle name="Propojená bu?ka" xfId="1546" xr:uid="{00000000-0005-0000-0000-000004060000}"/>
    <cellStyle name="Propojená buňka" xfId="1547" xr:uid="{00000000-0005-0000-0000-000005060000}"/>
    <cellStyle name="Prozent 10" xfId="1548" xr:uid="{00000000-0005-0000-0000-000006060000}"/>
    <cellStyle name="Prozent 11" xfId="1549" xr:uid="{00000000-0005-0000-0000-000007060000}"/>
    <cellStyle name="Prozent 11 2" xfId="1550" xr:uid="{00000000-0005-0000-0000-000008060000}"/>
    <cellStyle name="Prozent 11 2 2" xfId="1551" xr:uid="{00000000-0005-0000-0000-000009060000}"/>
    <cellStyle name="Prozent 11 3" xfId="1552" xr:uid="{00000000-0005-0000-0000-00000A060000}"/>
    <cellStyle name="Prozent 12" xfId="1553" xr:uid="{00000000-0005-0000-0000-00000B060000}"/>
    <cellStyle name="Prozent 13" xfId="1554" xr:uid="{00000000-0005-0000-0000-00000C060000}"/>
    <cellStyle name="Prozent 14" xfId="1555" xr:uid="{00000000-0005-0000-0000-00000D060000}"/>
    <cellStyle name="Prozent 2" xfId="1556" xr:uid="{00000000-0005-0000-0000-00000E060000}"/>
    <cellStyle name="Prozent 2 2" xfId="1557" xr:uid="{00000000-0005-0000-0000-00000F060000}"/>
    <cellStyle name="Prozent 3" xfId="1558" xr:uid="{00000000-0005-0000-0000-000010060000}"/>
    <cellStyle name="Prozent 3 2" xfId="1559" xr:uid="{00000000-0005-0000-0000-000011060000}"/>
    <cellStyle name="Prozent 3 2 2" xfId="1560" xr:uid="{00000000-0005-0000-0000-000012060000}"/>
    <cellStyle name="Prozent 4" xfId="1561" xr:uid="{00000000-0005-0000-0000-000013060000}"/>
    <cellStyle name="Prozent 4 2" xfId="1562" xr:uid="{00000000-0005-0000-0000-000014060000}"/>
    <cellStyle name="Prozent 4 2 2" xfId="1563" xr:uid="{00000000-0005-0000-0000-000015060000}"/>
    <cellStyle name="Prozent 4 3" xfId="1564" xr:uid="{00000000-0005-0000-0000-000016060000}"/>
    <cellStyle name="Prozent 4 4" xfId="1565" xr:uid="{00000000-0005-0000-0000-000017060000}"/>
    <cellStyle name="Prozent 4 5" xfId="1566" xr:uid="{00000000-0005-0000-0000-000018060000}"/>
    <cellStyle name="Prozent 5" xfId="1567" xr:uid="{00000000-0005-0000-0000-000019060000}"/>
    <cellStyle name="Prozent 5 10" xfId="1568" xr:uid="{00000000-0005-0000-0000-00001A060000}"/>
    <cellStyle name="Prozent 5 10 2" xfId="1569" xr:uid="{00000000-0005-0000-0000-00001B060000}"/>
    <cellStyle name="Prozent 5 10 3" xfId="1570" xr:uid="{00000000-0005-0000-0000-00001C060000}"/>
    <cellStyle name="Prozent 5 11" xfId="1571" xr:uid="{00000000-0005-0000-0000-00001D060000}"/>
    <cellStyle name="Prozent 5 11 2" xfId="1572" xr:uid="{00000000-0005-0000-0000-00001E060000}"/>
    <cellStyle name="Prozent 5 11 3" xfId="1573" xr:uid="{00000000-0005-0000-0000-00001F060000}"/>
    <cellStyle name="Prozent 5 12" xfId="1574" xr:uid="{00000000-0005-0000-0000-000020060000}"/>
    <cellStyle name="Prozent 5 13" xfId="1575" xr:uid="{00000000-0005-0000-0000-000021060000}"/>
    <cellStyle name="Prozent 5 2" xfId="1576" xr:uid="{00000000-0005-0000-0000-000022060000}"/>
    <cellStyle name="Prozent 5 2 10" xfId="1577" xr:uid="{00000000-0005-0000-0000-000023060000}"/>
    <cellStyle name="Prozent 5 2 11" xfId="1578" xr:uid="{00000000-0005-0000-0000-000024060000}"/>
    <cellStyle name="Prozent 5 2 2" xfId="1579" xr:uid="{00000000-0005-0000-0000-000025060000}"/>
    <cellStyle name="Prozent 5 2 2 2" xfId="1580" xr:uid="{00000000-0005-0000-0000-000026060000}"/>
    <cellStyle name="Prozent 5 2 2 2 2" xfId="1581" xr:uid="{00000000-0005-0000-0000-000027060000}"/>
    <cellStyle name="Prozent 5 2 2 2 2 2" xfId="1582" xr:uid="{00000000-0005-0000-0000-000028060000}"/>
    <cellStyle name="Prozent 5 2 2 2 2 2 2" xfId="1583" xr:uid="{00000000-0005-0000-0000-000029060000}"/>
    <cellStyle name="Prozent 5 2 2 2 2 3" xfId="1584" xr:uid="{00000000-0005-0000-0000-00002A060000}"/>
    <cellStyle name="Prozent 5 2 2 2 3" xfId="1585" xr:uid="{00000000-0005-0000-0000-00002B060000}"/>
    <cellStyle name="Prozent 5 2 2 2 3 2" xfId="1586" xr:uid="{00000000-0005-0000-0000-00002C060000}"/>
    <cellStyle name="Prozent 5 2 2 2 4" xfId="1587" xr:uid="{00000000-0005-0000-0000-00002D060000}"/>
    <cellStyle name="Prozent 5 2 2 3" xfId="1588" xr:uid="{00000000-0005-0000-0000-00002E060000}"/>
    <cellStyle name="Prozent 5 2 2 3 2" xfId="1589" xr:uid="{00000000-0005-0000-0000-00002F060000}"/>
    <cellStyle name="Prozent 5 2 2 3 2 2" xfId="1590" xr:uid="{00000000-0005-0000-0000-000030060000}"/>
    <cellStyle name="Prozent 5 2 2 3 3" xfId="1591" xr:uid="{00000000-0005-0000-0000-000031060000}"/>
    <cellStyle name="Prozent 5 2 2 4" xfId="1592" xr:uid="{00000000-0005-0000-0000-000032060000}"/>
    <cellStyle name="Prozent 5 2 2 4 2" xfId="1593" xr:uid="{00000000-0005-0000-0000-000033060000}"/>
    <cellStyle name="Prozent 5 2 2 4 3" xfId="1594" xr:uid="{00000000-0005-0000-0000-000034060000}"/>
    <cellStyle name="Prozent 5 2 2 5" xfId="1595" xr:uid="{00000000-0005-0000-0000-000035060000}"/>
    <cellStyle name="Prozent 5 2 2 5 2" xfId="1596" xr:uid="{00000000-0005-0000-0000-000036060000}"/>
    <cellStyle name="Prozent 5 2 2 5 3" xfId="1597" xr:uid="{00000000-0005-0000-0000-000037060000}"/>
    <cellStyle name="Prozent 5 2 2 6" xfId="1598" xr:uid="{00000000-0005-0000-0000-000038060000}"/>
    <cellStyle name="Prozent 5 2 2 6 2" xfId="1599" xr:uid="{00000000-0005-0000-0000-000039060000}"/>
    <cellStyle name="Prozent 5 2 2 6 3" xfId="1600" xr:uid="{00000000-0005-0000-0000-00003A060000}"/>
    <cellStyle name="Prozent 5 2 2 7" xfId="1601" xr:uid="{00000000-0005-0000-0000-00003B060000}"/>
    <cellStyle name="Prozent 5 2 2 8" xfId="1602" xr:uid="{00000000-0005-0000-0000-00003C060000}"/>
    <cellStyle name="Prozent 5 2 3" xfId="1603" xr:uid="{00000000-0005-0000-0000-00003D060000}"/>
    <cellStyle name="Prozent 5 2 3 2" xfId="1604" xr:uid="{00000000-0005-0000-0000-00003E060000}"/>
    <cellStyle name="Prozent 5 2 3 2 2" xfId="1605" xr:uid="{00000000-0005-0000-0000-00003F060000}"/>
    <cellStyle name="Prozent 5 2 3 2 2 2" xfId="1606" xr:uid="{00000000-0005-0000-0000-000040060000}"/>
    <cellStyle name="Prozent 5 2 3 2 2 2 2" xfId="1607" xr:uid="{00000000-0005-0000-0000-000041060000}"/>
    <cellStyle name="Prozent 5 2 3 2 2 3" xfId="1608" xr:uid="{00000000-0005-0000-0000-000042060000}"/>
    <cellStyle name="Prozent 5 2 3 2 3" xfId="1609" xr:uid="{00000000-0005-0000-0000-000043060000}"/>
    <cellStyle name="Prozent 5 2 3 2 3 2" xfId="1610" xr:uid="{00000000-0005-0000-0000-000044060000}"/>
    <cellStyle name="Prozent 5 2 3 2 4" xfId="1611" xr:uid="{00000000-0005-0000-0000-000045060000}"/>
    <cellStyle name="Prozent 5 2 3 3" xfId="1612" xr:uid="{00000000-0005-0000-0000-000046060000}"/>
    <cellStyle name="Prozent 5 2 3 3 2" xfId="1613" xr:uid="{00000000-0005-0000-0000-000047060000}"/>
    <cellStyle name="Prozent 5 2 3 3 2 2" xfId="1614" xr:uid="{00000000-0005-0000-0000-000048060000}"/>
    <cellStyle name="Prozent 5 2 3 3 3" xfId="1615" xr:uid="{00000000-0005-0000-0000-000049060000}"/>
    <cellStyle name="Prozent 5 2 3 4" xfId="1616" xr:uid="{00000000-0005-0000-0000-00004A060000}"/>
    <cellStyle name="Prozent 5 2 3 4 2" xfId="1617" xr:uid="{00000000-0005-0000-0000-00004B060000}"/>
    <cellStyle name="Prozent 5 2 3 4 3" xfId="1618" xr:uid="{00000000-0005-0000-0000-00004C060000}"/>
    <cellStyle name="Prozent 5 2 3 5" xfId="1619" xr:uid="{00000000-0005-0000-0000-00004D060000}"/>
    <cellStyle name="Prozent 5 2 3 5 2" xfId="1620" xr:uid="{00000000-0005-0000-0000-00004E060000}"/>
    <cellStyle name="Prozent 5 2 3 5 3" xfId="1621" xr:uid="{00000000-0005-0000-0000-00004F060000}"/>
    <cellStyle name="Prozent 5 2 3 6" xfId="1622" xr:uid="{00000000-0005-0000-0000-000050060000}"/>
    <cellStyle name="Prozent 5 2 3 6 2" xfId="1623" xr:uid="{00000000-0005-0000-0000-000051060000}"/>
    <cellStyle name="Prozent 5 2 3 6 3" xfId="1624" xr:uid="{00000000-0005-0000-0000-000052060000}"/>
    <cellStyle name="Prozent 5 2 3 7" xfId="1625" xr:uid="{00000000-0005-0000-0000-000053060000}"/>
    <cellStyle name="Prozent 5 2 3 8" xfId="1626" xr:uid="{00000000-0005-0000-0000-000054060000}"/>
    <cellStyle name="Prozent 5 2 4" xfId="1627" xr:uid="{00000000-0005-0000-0000-000055060000}"/>
    <cellStyle name="Prozent 5 2 4 2" xfId="1628" xr:uid="{00000000-0005-0000-0000-000056060000}"/>
    <cellStyle name="Prozent 5 2 4 2 2" xfId="1629" xr:uid="{00000000-0005-0000-0000-000057060000}"/>
    <cellStyle name="Prozent 5 2 4 2 2 2" xfId="1630" xr:uid="{00000000-0005-0000-0000-000058060000}"/>
    <cellStyle name="Prozent 5 2 4 2 2 2 2" xfId="1631" xr:uid="{00000000-0005-0000-0000-000059060000}"/>
    <cellStyle name="Prozent 5 2 4 2 2 3" xfId="1632" xr:uid="{00000000-0005-0000-0000-00005A060000}"/>
    <cellStyle name="Prozent 5 2 4 2 3" xfId="1633" xr:uid="{00000000-0005-0000-0000-00005B060000}"/>
    <cellStyle name="Prozent 5 2 4 2 3 2" xfId="1634" xr:uid="{00000000-0005-0000-0000-00005C060000}"/>
    <cellStyle name="Prozent 5 2 4 2 4" xfId="1635" xr:uid="{00000000-0005-0000-0000-00005D060000}"/>
    <cellStyle name="Prozent 5 2 4 3" xfId="1636" xr:uid="{00000000-0005-0000-0000-00005E060000}"/>
    <cellStyle name="Prozent 5 2 4 3 2" xfId="1637" xr:uid="{00000000-0005-0000-0000-00005F060000}"/>
    <cellStyle name="Prozent 5 2 4 3 2 2" xfId="1638" xr:uid="{00000000-0005-0000-0000-000060060000}"/>
    <cellStyle name="Prozent 5 2 4 3 3" xfId="1639" xr:uid="{00000000-0005-0000-0000-000061060000}"/>
    <cellStyle name="Prozent 5 2 4 4" xfId="1640" xr:uid="{00000000-0005-0000-0000-000062060000}"/>
    <cellStyle name="Prozent 5 2 4 4 2" xfId="1641" xr:uid="{00000000-0005-0000-0000-000063060000}"/>
    <cellStyle name="Prozent 5 2 4 4 3" xfId="1642" xr:uid="{00000000-0005-0000-0000-000064060000}"/>
    <cellStyle name="Prozent 5 2 4 5" xfId="1643" xr:uid="{00000000-0005-0000-0000-000065060000}"/>
    <cellStyle name="Prozent 5 2 4 5 2" xfId="1644" xr:uid="{00000000-0005-0000-0000-000066060000}"/>
    <cellStyle name="Prozent 5 2 4 5 3" xfId="1645" xr:uid="{00000000-0005-0000-0000-000067060000}"/>
    <cellStyle name="Prozent 5 2 4 6" xfId="1646" xr:uid="{00000000-0005-0000-0000-000068060000}"/>
    <cellStyle name="Prozent 5 2 4 6 2" xfId="1647" xr:uid="{00000000-0005-0000-0000-000069060000}"/>
    <cellStyle name="Prozent 5 2 4 6 3" xfId="1648" xr:uid="{00000000-0005-0000-0000-00006A060000}"/>
    <cellStyle name="Prozent 5 2 4 7" xfId="1649" xr:uid="{00000000-0005-0000-0000-00006B060000}"/>
    <cellStyle name="Prozent 5 2 4 8" xfId="1650" xr:uid="{00000000-0005-0000-0000-00006C060000}"/>
    <cellStyle name="Prozent 5 2 5" xfId="1651" xr:uid="{00000000-0005-0000-0000-00006D060000}"/>
    <cellStyle name="Prozent 5 2 5 2" xfId="1652" xr:uid="{00000000-0005-0000-0000-00006E060000}"/>
    <cellStyle name="Prozent 5 2 5 2 2" xfId="1653" xr:uid="{00000000-0005-0000-0000-00006F060000}"/>
    <cellStyle name="Prozent 5 2 5 2 2 2" xfId="1654" xr:uid="{00000000-0005-0000-0000-000070060000}"/>
    <cellStyle name="Prozent 5 2 5 2 3" xfId="1655" xr:uid="{00000000-0005-0000-0000-000071060000}"/>
    <cellStyle name="Prozent 5 2 5 3" xfId="1656" xr:uid="{00000000-0005-0000-0000-000072060000}"/>
    <cellStyle name="Prozent 5 2 5 3 2" xfId="1657" xr:uid="{00000000-0005-0000-0000-000073060000}"/>
    <cellStyle name="Prozent 5 2 5 4" xfId="1658" xr:uid="{00000000-0005-0000-0000-000074060000}"/>
    <cellStyle name="Prozent 5 2 6" xfId="1659" xr:uid="{00000000-0005-0000-0000-000075060000}"/>
    <cellStyle name="Prozent 5 2 6 2" xfId="1660" xr:uid="{00000000-0005-0000-0000-000076060000}"/>
    <cellStyle name="Prozent 5 2 6 2 2" xfId="1661" xr:uid="{00000000-0005-0000-0000-000077060000}"/>
    <cellStyle name="Prozent 5 2 6 3" xfId="1662" xr:uid="{00000000-0005-0000-0000-000078060000}"/>
    <cellStyle name="Prozent 5 2 7" xfId="1663" xr:uid="{00000000-0005-0000-0000-000079060000}"/>
    <cellStyle name="Prozent 5 2 7 2" xfId="1664" xr:uid="{00000000-0005-0000-0000-00007A060000}"/>
    <cellStyle name="Prozent 5 2 7 3" xfId="1665" xr:uid="{00000000-0005-0000-0000-00007B060000}"/>
    <cellStyle name="Prozent 5 2 8" xfId="1666" xr:uid="{00000000-0005-0000-0000-00007C060000}"/>
    <cellStyle name="Prozent 5 2 8 2" xfId="1667" xr:uid="{00000000-0005-0000-0000-00007D060000}"/>
    <cellStyle name="Prozent 5 2 8 3" xfId="1668" xr:uid="{00000000-0005-0000-0000-00007E060000}"/>
    <cellStyle name="Prozent 5 2 9" xfId="1669" xr:uid="{00000000-0005-0000-0000-00007F060000}"/>
    <cellStyle name="Prozent 5 2 9 2" xfId="1670" xr:uid="{00000000-0005-0000-0000-000080060000}"/>
    <cellStyle name="Prozent 5 2 9 3" xfId="1671" xr:uid="{00000000-0005-0000-0000-000081060000}"/>
    <cellStyle name="Prozent 5 3" xfId="1672" xr:uid="{00000000-0005-0000-0000-000082060000}"/>
    <cellStyle name="Prozent 5 3 10" xfId="1673" xr:uid="{00000000-0005-0000-0000-000083060000}"/>
    <cellStyle name="Prozent 5 3 11" xfId="1674" xr:uid="{00000000-0005-0000-0000-000084060000}"/>
    <cellStyle name="Prozent 5 3 2" xfId="1675" xr:uid="{00000000-0005-0000-0000-000085060000}"/>
    <cellStyle name="Prozent 5 3 2 2" xfId="1676" xr:uid="{00000000-0005-0000-0000-000086060000}"/>
    <cellStyle name="Prozent 5 3 2 2 2" xfId="1677" xr:uid="{00000000-0005-0000-0000-000087060000}"/>
    <cellStyle name="Prozent 5 3 2 2 2 2" xfId="1678" xr:uid="{00000000-0005-0000-0000-000088060000}"/>
    <cellStyle name="Prozent 5 3 2 2 2 2 2" xfId="1679" xr:uid="{00000000-0005-0000-0000-000089060000}"/>
    <cellStyle name="Prozent 5 3 2 2 2 3" xfId="1680" xr:uid="{00000000-0005-0000-0000-00008A060000}"/>
    <cellStyle name="Prozent 5 3 2 2 3" xfId="1681" xr:uid="{00000000-0005-0000-0000-00008B060000}"/>
    <cellStyle name="Prozent 5 3 2 2 3 2" xfId="1682" xr:uid="{00000000-0005-0000-0000-00008C060000}"/>
    <cellStyle name="Prozent 5 3 2 2 4" xfId="1683" xr:uid="{00000000-0005-0000-0000-00008D060000}"/>
    <cellStyle name="Prozent 5 3 2 3" xfId="1684" xr:uid="{00000000-0005-0000-0000-00008E060000}"/>
    <cellStyle name="Prozent 5 3 2 3 2" xfId="1685" xr:uid="{00000000-0005-0000-0000-00008F060000}"/>
    <cellStyle name="Prozent 5 3 2 3 2 2" xfId="1686" xr:uid="{00000000-0005-0000-0000-000090060000}"/>
    <cellStyle name="Prozent 5 3 2 3 3" xfId="1687" xr:uid="{00000000-0005-0000-0000-000091060000}"/>
    <cellStyle name="Prozent 5 3 2 4" xfId="1688" xr:uid="{00000000-0005-0000-0000-000092060000}"/>
    <cellStyle name="Prozent 5 3 2 4 2" xfId="1689" xr:uid="{00000000-0005-0000-0000-000093060000}"/>
    <cellStyle name="Prozent 5 3 2 4 3" xfId="1690" xr:uid="{00000000-0005-0000-0000-000094060000}"/>
    <cellStyle name="Prozent 5 3 2 5" xfId="1691" xr:uid="{00000000-0005-0000-0000-000095060000}"/>
    <cellStyle name="Prozent 5 3 2 5 2" xfId="1692" xr:uid="{00000000-0005-0000-0000-000096060000}"/>
    <cellStyle name="Prozent 5 3 2 5 3" xfId="1693" xr:uid="{00000000-0005-0000-0000-000097060000}"/>
    <cellStyle name="Prozent 5 3 2 6" xfId="1694" xr:uid="{00000000-0005-0000-0000-000098060000}"/>
    <cellStyle name="Prozent 5 3 2 6 2" xfId="1695" xr:uid="{00000000-0005-0000-0000-000099060000}"/>
    <cellStyle name="Prozent 5 3 2 6 3" xfId="1696" xr:uid="{00000000-0005-0000-0000-00009A060000}"/>
    <cellStyle name="Prozent 5 3 2 7" xfId="1697" xr:uid="{00000000-0005-0000-0000-00009B060000}"/>
    <cellStyle name="Prozent 5 3 2 8" xfId="1698" xr:uid="{00000000-0005-0000-0000-00009C060000}"/>
    <cellStyle name="Prozent 5 3 3" xfId="1699" xr:uid="{00000000-0005-0000-0000-00009D060000}"/>
    <cellStyle name="Prozent 5 3 3 2" xfId="1700" xr:uid="{00000000-0005-0000-0000-00009E060000}"/>
    <cellStyle name="Prozent 5 3 3 2 2" xfId="1701" xr:uid="{00000000-0005-0000-0000-00009F060000}"/>
    <cellStyle name="Prozent 5 3 3 2 2 2" xfId="1702" xr:uid="{00000000-0005-0000-0000-0000A0060000}"/>
    <cellStyle name="Prozent 5 3 3 2 2 2 2" xfId="1703" xr:uid="{00000000-0005-0000-0000-0000A1060000}"/>
    <cellStyle name="Prozent 5 3 3 2 2 3" xfId="1704" xr:uid="{00000000-0005-0000-0000-0000A2060000}"/>
    <cellStyle name="Prozent 5 3 3 2 3" xfId="1705" xr:uid="{00000000-0005-0000-0000-0000A3060000}"/>
    <cellStyle name="Prozent 5 3 3 2 3 2" xfId="1706" xr:uid="{00000000-0005-0000-0000-0000A4060000}"/>
    <cellStyle name="Prozent 5 3 3 2 4" xfId="1707" xr:uid="{00000000-0005-0000-0000-0000A5060000}"/>
    <cellStyle name="Prozent 5 3 3 3" xfId="1708" xr:uid="{00000000-0005-0000-0000-0000A6060000}"/>
    <cellStyle name="Prozent 5 3 3 3 2" xfId="1709" xr:uid="{00000000-0005-0000-0000-0000A7060000}"/>
    <cellStyle name="Prozent 5 3 3 3 2 2" xfId="1710" xr:uid="{00000000-0005-0000-0000-0000A8060000}"/>
    <cellStyle name="Prozent 5 3 3 3 3" xfId="1711" xr:uid="{00000000-0005-0000-0000-0000A9060000}"/>
    <cellStyle name="Prozent 5 3 3 4" xfId="1712" xr:uid="{00000000-0005-0000-0000-0000AA060000}"/>
    <cellStyle name="Prozent 5 3 3 4 2" xfId="1713" xr:uid="{00000000-0005-0000-0000-0000AB060000}"/>
    <cellStyle name="Prozent 5 3 3 4 3" xfId="1714" xr:uid="{00000000-0005-0000-0000-0000AC060000}"/>
    <cellStyle name="Prozent 5 3 3 5" xfId="1715" xr:uid="{00000000-0005-0000-0000-0000AD060000}"/>
    <cellStyle name="Prozent 5 3 3 5 2" xfId="1716" xr:uid="{00000000-0005-0000-0000-0000AE060000}"/>
    <cellStyle name="Prozent 5 3 3 5 3" xfId="1717" xr:uid="{00000000-0005-0000-0000-0000AF060000}"/>
    <cellStyle name="Prozent 5 3 3 6" xfId="1718" xr:uid="{00000000-0005-0000-0000-0000B0060000}"/>
    <cellStyle name="Prozent 5 3 3 6 2" xfId="1719" xr:uid="{00000000-0005-0000-0000-0000B1060000}"/>
    <cellStyle name="Prozent 5 3 3 6 3" xfId="1720" xr:uid="{00000000-0005-0000-0000-0000B2060000}"/>
    <cellStyle name="Prozent 5 3 3 7" xfId="1721" xr:uid="{00000000-0005-0000-0000-0000B3060000}"/>
    <cellStyle name="Prozent 5 3 3 8" xfId="1722" xr:uid="{00000000-0005-0000-0000-0000B4060000}"/>
    <cellStyle name="Prozent 5 3 4" xfId="1723" xr:uid="{00000000-0005-0000-0000-0000B5060000}"/>
    <cellStyle name="Prozent 5 3 4 2" xfId="1724" xr:uid="{00000000-0005-0000-0000-0000B6060000}"/>
    <cellStyle name="Prozent 5 3 4 2 2" xfId="1725" xr:uid="{00000000-0005-0000-0000-0000B7060000}"/>
    <cellStyle name="Prozent 5 3 4 2 2 2" xfId="1726" xr:uid="{00000000-0005-0000-0000-0000B8060000}"/>
    <cellStyle name="Prozent 5 3 4 2 2 2 2" xfId="1727" xr:uid="{00000000-0005-0000-0000-0000B9060000}"/>
    <cellStyle name="Prozent 5 3 4 2 2 3" xfId="1728" xr:uid="{00000000-0005-0000-0000-0000BA060000}"/>
    <cellStyle name="Prozent 5 3 4 2 3" xfId="1729" xr:uid="{00000000-0005-0000-0000-0000BB060000}"/>
    <cellStyle name="Prozent 5 3 4 2 3 2" xfId="1730" xr:uid="{00000000-0005-0000-0000-0000BC060000}"/>
    <cellStyle name="Prozent 5 3 4 2 4" xfId="1731" xr:uid="{00000000-0005-0000-0000-0000BD060000}"/>
    <cellStyle name="Prozent 5 3 4 3" xfId="1732" xr:uid="{00000000-0005-0000-0000-0000BE060000}"/>
    <cellStyle name="Prozent 5 3 4 3 2" xfId="1733" xr:uid="{00000000-0005-0000-0000-0000BF060000}"/>
    <cellStyle name="Prozent 5 3 4 3 2 2" xfId="1734" xr:uid="{00000000-0005-0000-0000-0000C0060000}"/>
    <cellStyle name="Prozent 5 3 4 3 3" xfId="1735" xr:uid="{00000000-0005-0000-0000-0000C1060000}"/>
    <cellStyle name="Prozent 5 3 4 4" xfId="1736" xr:uid="{00000000-0005-0000-0000-0000C2060000}"/>
    <cellStyle name="Prozent 5 3 4 4 2" xfId="1737" xr:uid="{00000000-0005-0000-0000-0000C3060000}"/>
    <cellStyle name="Prozent 5 3 4 4 3" xfId="1738" xr:uid="{00000000-0005-0000-0000-0000C4060000}"/>
    <cellStyle name="Prozent 5 3 4 5" xfId="1739" xr:uid="{00000000-0005-0000-0000-0000C5060000}"/>
    <cellStyle name="Prozent 5 3 4 5 2" xfId="1740" xr:uid="{00000000-0005-0000-0000-0000C6060000}"/>
    <cellStyle name="Prozent 5 3 4 5 3" xfId="1741" xr:uid="{00000000-0005-0000-0000-0000C7060000}"/>
    <cellStyle name="Prozent 5 3 4 6" xfId="1742" xr:uid="{00000000-0005-0000-0000-0000C8060000}"/>
    <cellStyle name="Prozent 5 3 4 6 2" xfId="1743" xr:uid="{00000000-0005-0000-0000-0000C9060000}"/>
    <cellStyle name="Prozent 5 3 4 6 3" xfId="1744" xr:uid="{00000000-0005-0000-0000-0000CA060000}"/>
    <cellStyle name="Prozent 5 3 4 7" xfId="1745" xr:uid="{00000000-0005-0000-0000-0000CB060000}"/>
    <cellStyle name="Prozent 5 3 4 8" xfId="1746" xr:uid="{00000000-0005-0000-0000-0000CC060000}"/>
    <cellStyle name="Prozent 5 3 5" xfId="1747" xr:uid="{00000000-0005-0000-0000-0000CD060000}"/>
    <cellStyle name="Prozent 5 3 5 2" xfId="1748" xr:uid="{00000000-0005-0000-0000-0000CE060000}"/>
    <cellStyle name="Prozent 5 3 5 2 2" xfId="1749" xr:uid="{00000000-0005-0000-0000-0000CF060000}"/>
    <cellStyle name="Prozent 5 3 5 2 2 2" xfId="1750" xr:uid="{00000000-0005-0000-0000-0000D0060000}"/>
    <cellStyle name="Prozent 5 3 5 2 3" xfId="1751" xr:uid="{00000000-0005-0000-0000-0000D1060000}"/>
    <cellStyle name="Prozent 5 3 5 3" xfId="1752" xr:uid="{00000000-0005-0000-0000-0000D2060000}"/>
    <cellStyle name="Prozent 5 3 5 3 2" xfId="1753" xr:uid="{00000000-0005-0000-0000-0000D3060000}"/>
    <cellStyle name="Prozent 5 3 5 4" xfId="1754" xr:uid="{00000000-0005-0000-0000-0000D4060000}"/>
    <cellStyle name="Prozent 5 3 6" xfId="1755" xr:uid="{00000000-0005-0000-0000-0000D5060000}"/>
    <cellStyle name="Prozent 5 3 6 2" xfId="1756" xr:uid="{00000000-0005-0000-0000-0000D6060000}"/>
    <cellStyle name="Prozent 5 3 6 2 2" xfId="1757" xr:uid="{00000000-0005-0000-0000-0000D7060000}"/>
    <cellStyle name="Prozent 5 3 6 3" xfId="1758" xr:uid="{00000000-0005-0000-0000-0000D8060000}"/>
    <cellStyle name="Prozent 5 3 7" xfId="1759" xr:uid="{00000000-0005-0000-0000-0000D9060000}"/>
    <cellStyle name="Prozent 5 3 7 2" xfId="1760" xr:uid="{00000000-0005-0000-0000-0000DA060000}"/>
    <cellStyle name="Prozent 5 3 7 3" xfId="1761" xr:uid="{00000000-0005-0000-0000-0000DB060000}"/>
    <cellStyle name="Prozent 5 3 8" xfId="1762" xr:uid="{00000000-0005-0000-0000-0000DC060000}"/>
    <cellStyle name="Prozent 5 3 8 2" xfId="1763" xr:uid="{00000000-0005-0000-0000-0000DD060000}"/>
    <cellStyle name="Prozent 5 3 8 3" xfId="1764" xr:uid="{00000000-0005-0000-0000-0000DE060000}"/>
    <cellStyle name="Prozent 5 3 9" xfId="1765" xr:uid="{00000000-0005-0000-0000-0000DF060000}"/>
    <cellStyle name="Prozent 5 3 9 2" xfId="1766" xr:uid="{00000000-0005-0000-0000-0000E0060000}"/>
    <cellStyle name="Prozent 5 3 9 3" xfId="1767" xr:uid="{00000000-0005-0000-0000-0000E1060000}"/>
    <cellStyle name="Prozent 5 4" xfId="1768" xr:uid="{00000000-0005-0000-0000-0000E2060000}"/>
    <cellStyle name="Prozent 5 4 2" xfId="1769" xr:uid="{00000000-0005-0000-0000-0000E3060000}"/>
    <cellStyle name="Prozent 5 4 2 2" xfId="1770" xr:uid="{00000000-0005-0000-0000-0000E4060000}"/>
    <cellStyle name="Prozent 5 4 2 2 2" xfId="1771" xr:uid="{00000000-0005-0000-0000-0000E5060000}"/>
    <cellStyle name="Prozent 5 4 2 2 2 2" xfId="1772" xr:uid="{00000000-0005-0000-0000-0000E6060000}"/>
    <cellStyle name="Prozent 5 4 2 2 3" xfId="1773" xr:uid="{00000000-0005-0000-0000-0000E7060000}"/>
    <cellStyle name="Prozent 5 4 2 3" xfId="1774" xr:uid="{00000000-0005-0000-0000-0000E8060000}"/>
    <cellStyle name="Prozent 5 4 2 3 2" xfId="1775" xr:uid="{00000000-0005-0000-0000-0000E9060000}"/>
    <cellStyle name="Prozent 5 4 2 4" xfId="1776" xr:uid="{00000000-0005-0000-0000-0000EA060000}"/>
    <cellStyle name="Prozent 5 4 3" xfId="1777" xr:uid="{00000000-0005-0000-0000-0000EB060000}"/>
    <cellStyle name="Prozent 5 4 3 2" xfId="1778" xr:uid="{00000000-0005-0000-0000-0000EC060000}"/>
    <cellStyle name="Prozent 5 4 3 2 2" xfId="1779" xr:uid="{00000000-0005-0000-0000-0000ED060000}"/>
    <cellStyle name="Prozent 5 4 3 3" xfId="1780" xr:uid="{00000000-0005-0000-0000-0000EE060000}"/>
    <cellStyle name="Prozent 5 4 4" xfId="1781" xr:uid="{00000000-0005-0000-0000-0000EF060000}"/>
    <cellStyle name="Prozent 5 4 4 2" xfId="1782" xr:uid="{00000000-0005-0000-0000-0000F0060000}"/>
    <cellStyle name="Prozent 5 4 4 3" xfId="1783" xr:uid="{00000000-0005-0000-0000-0000F1060000}"/>
    <cellStyle name="Prozent 5 4 5" xfId="1784" xr:uid="{00000000-0005-0000-0000-0000F2060000}"/>
    <cellStyle name="Prozent 5 4 5 2" xfId="1785" xr:uid="{00000000-0005-0000-0000-0000F3060000}"/>
    <cellStyle name="Prozent 5 4 5 3" xfId="1786" xr:uid="{00000000-0005-0000-0000-0000F4060000}"/>
    <cellStyle name="Prozent 5 4 6" xfId="1787" xr:uid="{00000000-0005-0000-0000-0000F5060000}"/>
    <cellStyle name="Prozent 5 4 6 2" xfId="1788" xr:uid="{00000000-0005-0000-0000-0000F6060000}"/>
    <cellStyle name="Prozent 5 4 6 3" xfId="1789" xr:uid="{00000000-0005-0000-0000-0000F7060000}"/>
    <cellStyle name="Prozent 5 4 7" xfId="1790" xr:uid="{00000000-0005-0000-0000-0000F8060000}"/>
    <cellStyle name="Prozent 5 4 8" xfId="1791" xr:uid="{00000000-0005-0000-0000-0000F9060000}"/>
    <cellStyle name="Prozent 5 5" xfId="1792" xr:uid="{00000000-0005-0000-0000-0000FA060000}"/>
    <cellStyle name="Prozent 5 5 2" xfId="1793" xr:uid="{00000000-0005-0000-0000-0000FB060000}"/>
    <cellStyle name="Prozent 5 5 2 2" xfId="1794" xr:uid="{00000000-0005-0000-0000-0000FC060000}"/>
    <cellStyle name="Prozent 5 5 2 2 2" xfId="1795" xr:uid="{00000000-0005-0000-0000-0000FD060000}"/>
    <cellStyle name="Prozent 5 5 2 2 2 2" xfId="1796" xr:uid="{00000000-0005-0000-0000-0000FE060000}"/>
    <cellStyle name="Prozent 5 5 2 2 3" xfId="1797" xr:uid="{00000000-0005-0000-0000-0000FF060000}"/>
    <cellStyle name="Prozent 5 5 2 3" xfId="1798" xr:uid="{00000000-0005-0000-0000-000000070000}"/>
    <cellStyle name="Prozent 5 5 2 3 2" xfId="1799" xr:uid="{00000000-0005-0000-0000-000001070000}"/>
    <cellStyle name="Prozent 5 5 2 4" xfId="1800" xr:uid="{00000000-0005-0000-0000-000002070000}"/>
    <cellStyle name="Prozent 5 5 3" xfId="1801" xr:uid="{00000000-0005-0000-0000-000003070000}"/>
    <cellStyle name="Prozent 5 5 3 2" xfId="1802" xr:uid="{00000000-0005-0000-0000-000004070000}"/>
    <cellStyle name="Prozent 5 5 3 2 2" xfId="1803" xr:uid="{00000000-0005-0000-0000-000005070000}"/>
    <cellStyle name="Prozent 5 5 3 3" xfId="1804" xr:uid="{00000000-0005-0000-0000-000006070000}"/>
    <cellStyle name="Prozent 5 5 4" xfId="1805" xr:uid="{00000000-0005-0000-0000-000007070000}"/>
    <cellStyle name="Prozent 5 5 4 2" xfId="1806" xr:uid="{00000000-0005-0000-0000-000008070000}"/>
    <cellStyle name="Prozent 5 5 4 3" xfId="1807" xr:uid="{00000000-0005-0000-0000-000009070000}"/>
    <cellStyle name="Prozent 5 5 5" xfId="1808" xr:uid="{00000000-0005-0000-0000-00000A070000}"/>
    <cellStyle name="Prozent 5 5 5 2" xfId="1809" xr:uid="{00000000-0005-0000-0000-00000B070000}"/>
    <cellStyle name="Prozent 5 5 5 3" xfId="1810" xr:uid="{00000000-0005-0000-0000-00000C070000}"/>
    <cellStyle name="Prozent 5 5 6" xfId="1811" xr:uid="{00000000-0005-0000-0000-00000D070000}"/>
    <cellStyle name="Prozent 5 5 6 2" xfId="1812" xr:uid="{00000000-0005-0000-0000-00000E070000}"/>
    <cellStyle name="Prozent 5 5 6 3" xfId="1813" xr:uid="{00000000-0005-0000-0000-00000F070000}"/>
    <cellStyle name="Prozent 5 5 7" xfId="1814" xr:uid="{00000000-0005-0000-0000-000010070000}"/>
    <cellStyle name="Prozent 5 5 8" xfId="1815" xr:uid="{00000000-0005-0000-0000-000011070000}"/>
    <cellStyle name="Prozent 5 6" xfId="1816" xr:uid="{00000000-0005-0000-0000-000012070000}"/>
    <cellStyle name="Prozent 5 6 2" xfId="1817" xr:uid="{00000000-0005-0000-0000-000013070000}"/>
    <cellStyle name="Prozent 5 6 2 2" xfId="1818" xr:uid="{00000000-0005-0000-0000-000014070000}"/>
    <cellStyle name="Prozent 5 6 2 2 2" xfId="1819" xr:uid="{00000000-0005-0000-0000-000015070000}"/>
    <cellStyle name="Prozent 5 6 2 2 2 2" xfId="1820" xr:uid="{00000000-0005-0000-0000-000016070000}"/>
    <cellStyle name="Prozent 5 6 2 2 3" xfId="1821" xr:uid="{00000000-0005-0000-0000-000017070000}"/>
    <cellStyle name="Prozent 5 6 2 3" xfId="1822" xr:uid="{00000000-0005-0000-0000-000018070000}"/>
    <cellStyle name="Prozent 5 6 2 3 2" xfId="1823" xr:uid="{00000000-0005-0000-0000-000019070000}"/>
    <cellStyle name="Prozent 5 6 2 4" xfId="1824" xr:uid="{00000000-0005-0000-0000-00001A070000}"/>
    <cellStyle name="Prozent 5 6 3" xfId="1825" xr:uid="{00000000-0005-0000-0000-00001B070000}"/>
    <cellStyle name="Prozent 5 6 3 2" xfId="1826" xr:uid="{00000000-0005-0000-0000-00001C070000}"/>
    <cellStyle name="Prozent 5 6 3 2 2" xfId="1827" xr:uid="{00000000-0005-0000-0000-00001D070000}"/>
    <cellStyle name="Prozent 5 6 3 3" xfId="1828" xr:uid="{00000000-0005-0000-0000-00001E070000}"/>
    <cellStyle name="Prozent 5 6 4" xfId="1829" xr:uid="{00000000-0005-0000-0000-00001F070000}"/>
    <cellStyle name="Prozent 5 6 4 2" xfId="1830" xr:uid="{00000000-0005-0000-0000-000020070000}"/>
    <cellStyle name="Prozent 5 6 4 3" xfId="1831" xr:uid="{00000000-0005-0000-0000-000021070000}"/>
    <cellStyle name="Prozent 5 6 5" xfId="1832" xr:uid="{00000000-0005-0000-0000-000022070000}"/>
    <cellStyle name="Prozent 5 6 5 2" xfId="1833" xr:uid="{00000000-0005-0000-0000-000023070000}"/>
    <cellStyle name="Prozent 5 6 5 3" xfId="1834" xr:uid="{00000000-0005-0000-0000-000024070000}"/>
    <cellStyle name="Prozent 5 6 6" xfId="1835" xr:uid="{00000000-0005-0000-0000-000025070000}"/>
    <cellStyle name="Prozent 5 6 6 2" xfId="1836" xr:uid="{00000000-0005-0000-0000-000026070000}"/>
    <cellStyle name="Prozent 5 6 6 3" xfId="1837" xr:uid="{00000000-0005-0000-0000-000027070000}"/>
    <cellStyle name="Prozent 5 6 7" xfId="1838" xr:uid="{00000000-0005-0000-0000-000028070000}"/>
    <cellStyle name="Prozent 5 6 8" xfId="1839" xr:uid="{00000000-0005-0000-0000-000029070000}"/>
    <cellStyle name="Prozent 5 7" xfId="1840" xr:uid="{00000000-0005-0000-0000-00002A070000}"/>
    <cellStyle name="Prozent 5 7 2" xfId="1841" xr:uid="{00000000-0005-0000-0000-00002B070000}"/>
    <cellStyle name="Prozent 5 7 2 2" xfId="1842" xr:uid="{00000000-0005-0000-0000-00002C070000}"/>
    <cellStyle name="Prozent 5 7 2 2 2" xfId="1843" xr:uid="{00000000-0005-0000-0000-00002D070000}"/>
    <cellStyle name="Prozent 5 7 2 3" xfId="1844" xr:uid="{00000000-0005-0000-0000-00002E070000}"/>
    <cellStyle name="Prozent 5 7 3" xfId="1845" xr:uid="{00000000-0005-0000-0000-00002F070000}"/>
    <cellStyle name="Prozent 5 7 3 2" xfId="1846" xr:uid="{00000000-0005-0000-0000-000030070000}"/>
    <cellStyle name="Prozent 5 7 4" xfId="1847" xr:uid="{00000000-0005-0000-0000-000031070000}"/>
    <cellStyle name="Prozent 5 8" xfId="1848" xr:uid="{00000000-0005-0000-0000-000032070000}"/>
    <cellStyle name="Prozent 5 8 2" xfId="1849" xr:uid="{00000000-0005-0000-0000-000033070000}"/>
    <cellStyle name="Prozent 5 8 2 2" xfId="1850" xr:uid="{00000000-0005-0000-0000-000034070000}"/>
    <cellStyle name="Prozent 5 8 3" xfId="1851" xr:uid="{00000000-0005-0000-0000-000035070000}"/>
    <cellStyle name="Prozent 5 9" xfId="1852" xr:uid="{00000000-0005-0000-0000-000036070000}"/>
    <cellStyle name="Prozent 5 9 2" xfId="1853" xr:uid="{00000000-0005-0000-0000-000037070000}"/>
    <cellStyle name="Prozent 5 9 2 2" xfId="1854" xr:uid="{00000000-0005-0000-0000-000038070000}"/>
    <cellStyle name="Prozent 5 9 3" xfId="1855" xr:uid="{00000000-0005-0000-0000-000039070000}"/>
    <cellStyle name="Prozent 5 9 4" xfId="1856" xr:uid="{00000000-0005-0000-0000-00003A070000}"/>
    <cellStyle name="Prozent 6" xfId="1857" xr:uid="{00000000-0005-0000-0000-00003B070000}"/>
    <cellStyle name="Prozent 6 10" xfId="1858" xr:uid="{00000000-0005-0000-0000-00003C070000}"/>
    <cellStyle name="Prozent 6 11" xfId="1859" xr:uid="{00000000-0005-0000-0000-00003D070000}"/>
    <cellStyle name="Prozent 6 2" xfId="1860" xr:uid="{00000000-0005-0000-0000-00003E070000}"/>
    <cellStyle name="Prozent 6 2 2" xfId="1861" xr:uid="{00000000-0005-0000-0000-00003F070000}"/>
    <cellStyle name="Prozent 6 2 2 2" xfId="1862" xr:uid="{00000000-0005-0000-0000-000040070000}"/>
    <cellStyle name="Prozent 6 2 2 2 2" xfId="1863" xr:uid="{00000000-0005-0000-0000-000041070000}"/>
    <cellStyle name="Prozent 6 2 2 2 2 2" xfId="1864" xr:uid="{00000000-0005-0000-0000-000042070000}"/>
    <cellStyle name="Prozent 6 2 2 2 3" xfId="1865" xr:uid="{00000000-0005-0000-0000-000043070000}"/>
    <cellStyle name="Prozent 6 2 2 3" xfId="1866" xr:uid="{00000000-0005-0000-0000-000044070000}"/>
    <cellStyle name="Prozent 6 2 2 3 2" xfId="1867" xr:uid="{00000000-0005-0000-0000-000045070000}"/>
    <cellStyle name="Prozent 6 2 2 4" xfId="1868" xr:uid="{00000000-0005-0000-0000-000046070000}"/>
    <cellStyle name="Prozent 6 2 3" xfId="1869" xr:uid="{00000000-0005-0000-0000-000047070000}"/>
    <cellStyle name="Prozent 6 2 3 2" xfId="1870" xr:uid="{00000000-0005-0000-0000-000048070000}"/>
    <cellStyle name="Prozent 6 2 3 2 2" xfId="1871" xr:uid="{00000000-0005-0000-0000-000049070000}"/>
    <cellStyle name="Prozent 6 2 3 3" xfId="1872" xr:uid="{00000000-0005-0000-0000-00004A070000}"/>
    <cellStyle name="Prozent 6 2 4" xfId="1873" xr:uid="{00000000-0005-0000-0000-00004B070000}"/>
    <cellStyle name="Prozent 6 2 4 2" xfId="1874" xr:uid="{00000000-0005-0000-0000-00004C070000}"/>
    <cellStyle name="Prozent 6 2 4 3" xfId="1875" xr:uid="{00000000-0005-0000-0000-00004D070000}"/>
    <cellStyle name="Prozent 6 2 5" xfId="1876" xr:uid="{00000000-0005-0000-0000-00004E070000}"/>
    <cellStyle name="Prozent 6 2 5 2" xfId="1877" xr:uid="{00000000-0005-0000-0000-00004F070000}"/>
    <cellStyle name="Prozent 6 2 5 3" xfId="1878" xr:uid="{00000000-0005-0000-0000-000050070000}"/>
    <cellStyle name="Prozent 6 2 6" xfId="1879" xr:uid="{00000000-0005-0000-0000-000051070000}"/>
    <cellStyle name="Prozent 6 2 6 2" xfId="1880" xr:uid="{00000000-0005-0000-0000-000052070000}"/>
    <cellStyle name="Prozent 6 2 6 3" xfId="1881" xr:uid="{00000000-0005-0000-0000-000053070000}"/>
    <cellStyle name="Prozent 6 2 7" xfId="1882" xr:uid="{00000000-0005-0000-0000-000054070000}"/>
    <cellStyle name="Prozent 6 2 8" xfId="1883" xr:uid="{00000000-0005-0000-0000-000055070000}"/>
    <cellStyle name="Prozent 6 3" xfId="1884" xr:uid="{00000000-0005-0000-0000-000056070000}"/>
    <cellStyle name="Prozent 6 3 2" xfId="1885" xr:uid="{00000000-0005-0000-0000-000057070000}"/>
    <cellStyle name="Prozent 6 3 2 2" xfId="1886" xr:uid="{00000000-0005-0000-0000-000058070000}"/>
    <cellStyle name="Prozent 6 3 2 2 2" xfId="1887" xr:uid="{00000000-0005-0000-0000-000059070000}"/>
    <cellStyle name="Prozent 6 3 2 2 2 2" xfId="1888" xr:uid="{00000000-0005-0000-0000-00005A070000}"/>
    <cellStyle name="Prozent 6 3 2 2 3" xfId="1889" xr:uid="{00000000-0005-0000-0000-00005B070000}"/>
    <cellStyle name="Prozent 6 3 2 3" xfId="1890" xr:uid="{00000000-0005-0000-0000-00005C070000}"/>
    <cellStyle name="Prozent 6 3 2 3 2" xfId="1891" xr:uid="{00000000-0005-0000-0000-00005D070000}"/>
    <cellStyle name="Prozent 6 3 2 4" xfId="1892" xr:uid="{00000000-0005-0000-0000-00005E070000}"/>
    <cellStyle name="Prozent 6 3 3" xfId="1893" xr:uid="{00000000-0005-0000-0000-00005F070000}"/>
    <cellStyle name="Prozent 6 3 3 2" xfId="1894" xr:uid="{00000000-0005-0000-0000-000060070000}"/>
    <cellStyle name="Prozent 6 3 3 2 2" xfId="1895" xr:uid="{00000000-0005-0000-0000-000061070000}"/>
    <cellStyle name="Prozent 6 3 3 3" xfId="1896" xr:uid="{00000000-0005-0000-0000-000062070000}"/>
    <cellStyle name="Prozent 6 3 4" xfId="1897" xr:uid="{00000000-0005-0000-0000-000063070000}"/>
    <cellStyle name="Prozent 6 3 4 2" xfId="1898" xr:uid="{00000000-0005-0000-0000-000064070000}"/>
    <cellStyle name="Prozent 6 3 4 3" xfId="1899" xr:uid="{00000000-0005-0000-0000-000065070000}"/>
    <cellStyle name="Prozent 6 3 5" xfId="1900" xr:uid="{00000000-0005-0000-0000-000066070000}"/>
    <cellStyle name="Prozent 6 3 5 2" xfId="1901" xr:uid="{00000000-0005-0000-0000-000067070000}"/>
    <cellStyle name="Prozent 6 3 5 3" xfId="1902" xr:uid="{00000000-0005-0000-0000-000068070000}"/>
    <cellStyle name="Prozent 6 3 6" xfId="1903" xr:uid="{00000000-0005-0000-0000-000069070000}"/>
    <cellStyle name="Prozent 6 3 6 2" xfId="1904" xr:uid="{00000000-0005-0000-0000-00006A070000}"/>
    <cellStyle name="Prozent 6 3 6 3" xfId="1905" xr:uid="{00000000-0005-0000-0000-00006B070000}"/>
    <cellStyle name="Prozent 6 3 7" xfId="1906" xr:uid="{00000000-0005-0000-0000-00006C070000}"/>
    <cellStyle name="Prozent 6 3 8" xfId="1907" xr:uid="{00000000-0005-0000-0000-00006D070000}"/>
    <cellStyle name="Prozent 6 4" xfId="1908" xr:uid="{00000000-0005-0000-0000-00006E070000}"/>
    <cellStyle name="Prozent 6 4 2" xfId="1909" xr:uid="{00000000-0005-0000-0000-00006F070000}"/>
    <cellStyle name="Prozent 6 4 2 2" xfId="1910" xr:uid="{00000000-0005-0000-0000-000070070000}"/>
    <cellStyle name="Prozent 6 4 2 2 2" xfId="1911" xr:uid="{00000000-0005-0000-0000-000071070000}"/>
    <cellStyle name="Prozent 6 4 2 2 2 2" xfId="1912" xr:uid="{00000000-0005-0000-0000-000072070000}"/>
    <cellStyle name="Prozent 6 4 2 2 3" xfId="1913" xr:uid="{00000000-0005-0000-0000-000073070000}"/>
    <cellStyle name="Prozent 6 4 2 3" xfId="1914" xr:uid="{00000000-0005-0000-0000-000074070000}"/>
    <cellStyle name="Prozent 6 4 2 3 2" xfId="1915" xr:uid="{00000000-0005-0000-0000-000075070000}"/>
    <cellStyle name="Prozent 6 4 2 4" xfId="1916" xr:uid="{00000000-0005-0000-0000-000076070000}"/>
    <cellStyle name="Prozent 6 4 3" xfId="1917" xr:uid="{00000000-0005-0000-0000-000077070000}"/>
    <cellStyle name="Prozent 6 4 3 2" xfId="1918" xr:uid="{00000000-0005-0000-0000-000078070000}"/>
    <cellStyle name="Prozent 6 4 3 2 2" xfId="1919" xr:uid="{00000000-0005-0000-0000-000079070000}"/>
    <cellStyle name="Prozent 6 4 3 3" xfId="1920" xr:uid="{00000000-0005-0000-0000-00007A070000}"/>
    <cellStyle name="Prozent 6 4 4" xfId="1921" xr:uid="{00000000-0005-0000-0000-00007B070000}"/>
    <cellStyle name="Prozent 6 4 4 2" xfId="1922" xr:uid="{00000000-0005-0000-0000-00007C070000}"/>
    <cellStyle name="Prozent 6 4 4 3" xfId="1923" xr:uid="{00000000-0005-0000-0000-00007D070000}"/>
    <cellStyle name="Prozent 6 4 5" xfId="1924" xr:uid="{00000000-0005-0000-0000-00007E070000}"/>
    <cellStyle name="Prozent 6 4 5 2" xfId="1925" xr:uid="{00000000-0005-0000-0000-00007F070000}"/>
    <cellStyle name="Prozent 6 4 5 3" xfId="1926" xr:uid="{00000000-0005-0000-0000-000080070000}"/>
    <cellStyle name="Prozent 6 4 6" xfId="1927" xr:uid="{00000000-0005-0000-0000-000081070000}"/>
    <cellStyle name="Prozent 6 4 6 2" xfId="1928" xr:uid="{00000000-0005-0000-0000-000082070000}"/>
    <cellStyle name="Prozent 6 4 6 3" xfId="1929" xr:uid="{00000000-0005-0000-0000-000083070000}"/>
    <cellStyle name="Prozent 6 4 7" xfId="1930" xr:uid="{00000000-0005-0000-0000-000084070000}"/>
    <cellStyle name="Prozent 6 4 8" xfId="1931" xr:uid="{00000000-0005-0000-0000-000085070000}"/>
    <cellStyle name="Prozent 6 5" xfId="1932" xr:uid="{00000000-0005-0000-0000-000086070000}"/>
    <cellStyle name="Prozent 6 5 2" xfId="1933" xr:uid="{00000000-0005-0000-0000-000087070000}"/>
    <cellStyle name="Prozent 6 5 2 2" xfId="1934" xr:uid="{00000000-0005-0000-0000-000088070000}"/>
    <cellStyle name="Prozent 6 5 2 2 2" xfId="1935" xr:uid="{00000000-0005-0000-0000-000089070000}"/>
    <cellStyle name="Prozent 6 5 2 3" xfId="1936" xr:uid="{00000000-0005-0000-0000-00008A070000}"/>
    <cellStyle name="Prozent 6 5 3" xfId="1937" xr:uid="{00000000-0005-0000-0000-00008B070000}"/>
    <cellStyle name="Prozent 6 5 3 2" xfId="1938" xr:uid="{00000000-0005-0000-0000-00008C070000}"/>
    <cellStyle name="Prozent 6 5 4" xfId="1939" xr:uid="{00000000-0005-0000-0000-00008D070000}"/>
    <cellStyle name="Prozent 6 6" xfId="1940" xr:uid="{00000000-0005-0000-0000-00008E070000}"/>
    <cellStyle name="Prozent 6 6 2" xfId="1941" xr:uid="{00000000-0005-0000-0000-00008F070000}"/>
    <cellStyle name="Prozent 6 6 2 2" xfId="1942" xr:uid="{00000000-0005-0000-0000-000090070000}"/>
    <cellStyle name="Prozent 6 6 3" xfId="1943" xr:uid="{00000000-0005-0000-0000-000091070000}"/>
    <cellStyle name="Prozent 6 7" xfId="1944" xr:uid="{00000000-0005-0000-0000-000092070000}"/>
    <cellStyle name="Prozent 6 7 2" xfId="1945" xr:uid="{00000000-0005-0000-0000-000093070000}"/>
    <cellStyle name="Prozent 6 7 3" xfId="1946" xr:uid="{00000000-0005-0000-0000-000094070000}"/>
    <cellStyle name="Prozent 6 8" xfId="1947" xr:uid="{00000000-0005-0000-0000-000095070000}"/>
    <cellStyle name="Prozent 6 8 2" xfId="1948" xr:uid="{00000000-0005-0000-0000-000096070000}"/>
    <cellStyle name="Prozent 6 8 3" xfId="1949" xr:uid="{00000000-0005-0000-0000-000097070000}"/>
    <cellStyle name="Prozent 6 9" xfId="1950" xr:uid="{00000000-0005-0000-0000-000098070000}"/>
    <cellStyle name="Prozent 6 9 2" xfId="1951" xr:uid="{00000000-0005-0000-0000-000099070000}"/>
    <cellStyle name="Prozent 6 9 3" xfId="1952" xr:uid="{00000000-0005-0000-0000-00009A070000}"/>
    <cellStyle name="Prozent 7" xfId="1953" xr:uid="{00000000-0005-0000-0000-00009B070000}"/>
    <cellStyle name="Prozent 7 2" xfId="1954" xr:uid="{00000000-0005-0000-0000-00009C070000}"/>
    <cellStyle name="Prozent 8" xfId="1955" xr:uid="{00000000-0005-0000-0000-00009D070000}"/>
    <cellStyle name="Prozent 8 2" xfId="1956" xr:uid="{00000000-0005-0000-0000-00009E070000}"/>
    <cellStyle name="Prozent 9" xfId="1957" xr:uid="{00000000-0005-0000-0000-00009F070000}"/>
    <cellStyle name="Prozent[t]" xfId="1958" xr:uid="{00000000-0005-0000-0000-0000A0070000}"/>
    <cellStyle name="PZ1" xfId="1959" xr:uid="{00000000-0005-0000-0000-0000A1070000}"/>
    <cellStyle name="PZ2" xfId="1960" xr:uid="{00000000-0005-0000-0000-0000A2070000}"/>
    <cellStyle name="PZ3" xfId="1961" xr:uid="{00000000-0005-0000-0000-0000A3070000}"/>
    <cellStyle name="Quelle" xfId="1962" xr:uid="{00000000-0005-0000-0000-0000A4070000}"/>
    <cellStyle name="remarque" xfId="1963" xr:uid="{00000000-0005-0000-0000-0000A5070000}"/>
    <cellStyle name="Rossz" xfId="1964" xr:uid="{00000000-0005-0000-0000-0000A6070000}"/>
    <cellStyle name="SAPBEXaggData" xfId="1965" xr:uid="{00000000-0005-0000-0000-0000A7070000}"/>
    <cellStyle name="SAPBEXaggData 2" xfId="1966" xr:uid="{00000000-0005-0000-0000-0000A8070000}"/>
    <cellStyle name="SAPBEXaggDataEmph" xfId="1967" xr:uid="{00000000-0005-0000-0000-0000A9070000}"/>
    <cellStyle name="SAPBEXaggDataEmph 2" xfId="1968" xr:uid="{00000000-0005-0000-0000-0000AA070000}"/>
    <cellStyle name="SAPBEXaggItem" xfId="1969" xr:uid="{00000000-0005-0000-0000-0000AB070000}"/>
    <cellStyle name="SAPBEXaggItem 2" xfId="1970" xr:uid="{00000000-0005-0000-0000-0000AC070000}"/>
    <cellStyle name="SAPBEXaggItemX" xfId="1971" xr:uid="{00000000-0005-0000-0000-0000AD070000}"/>
    <cellStyle name="SAPBEXchaText" xfId="1972" xr:uid="{00000000-0005-0000-0000-0000AE070000}"/>
    <cellStyle name="SAPBEXchaText 2" xfId="1973" xr:uid="{00000000-0005-0000-0000-0000AF070000}"/>
    <cellStyle name="SAPBEXexcBad7" xfId="1974" xr:uid="{00000000-0005-0000-0000-0000B0070000}"/>
    <cellStyle name="SAPBEXexcBad7 2" xfId="1975" xr:uid="{00000000-0005-0000-0000-0000B1070000}"/>
    <cellStyle name="SAPBEXexcBad8" xfId="1976" xr:uid="{00000000-0005-0000-0000-0000B2070000}"/>
    <cellStyle name="SAPBEXexcBad8 2" xfId="1977" xr:uid="{00000000-0005-0000-0000-0000B3070000}"/>
    <cellStyle name="SAPBEXexcBad9" xfId="1978" xr:uid="{00000000-0005-0000-0000-0000B4070000}"/>
    <cellStyle name="SAPBEXexcBad9 2" xfId="1979" xr:uid="{00000000-0005-0000-0000-0000B5070000}"/>
    <cellStyle name="SAPBEXexcCritical4" xfId="1980" xr:uid="{00000000-0005-0000-0000-0000B6070000}"/>
    <cellStyle name="SAPBEXexcCritical4 2" xfId="1981" xr:uid="{00000000-0005-0000-0000-0000B7070000}"/>
    <cellStyle name="SAPBEXexcCritical5" xfId="1982" xr:uid="{00000000-0005-0000-0000-0000B8070000}"/>
    <cellStyle name="SAPBEXexcCritical5 2" xfId="1983" xr:uid="{00000000-0005-0000-0000-0000B9070000}"/>
    <cellStyle name="SAPBEXexcCritical6" xfId="1984" xr:uid="{00000000-0005-0000-0000-0000BA070000}"/>
    <cellStyle name="SAPBEXexcCritical6 2" xfId="1985" xr:uid="{00000000-0005-0000-0000-0000BB070000}"/>
    <cellStyle name="SAPBEXexcGood1" xfId="1986" xr:uid="{00000000-0005-0000-0000-0000BC070000}"/>
    <cellStyle name="SAPBEXexcGood1 2" xfId="1987" xr:uid="{00000000-0005-0000-0000-0000BD070000}"/>
    <cellStyle name="SAPBEXexcGood2" xfId="1988" xr:uid="{00000000-0005-0000-0000-0000BE070000}"/>
    <cellStyle name="SAPBEXexcGood2 2" xfId="1989" xr:uid="{00000000-0005-0000-0000-0000BF070000}"/>
    <cellStyle name="SAPBEXexcGood3" xfId="1990" xr:uid="{00000000-0005-0000-0000-0000C0070000}"/>
    <cellStyle name="SAPBEXexcGood3 2" xfId="1991" xr:uid="{00000000-0005-0000-0000-0000C1070000}"/>
    <cellStyle name="SAPBEXfilterDrill" xfId="1992" xr:uid="{00000000-0005-0000-0000-0000C2070000}"/>
    <cellStyle name="SAPBEXfilterDrill 2" xfId="1993" xr:uid="{00000000-0005-0000-0000-0000C3070000}"/>
    <cellStyle name="SAPBEXfilterItem" xfId="1994" xr:uid="{00000000-0005-0000-0000-0000C4070000}"/>
    <cellStyle name="SAPBEXfilterItem 2" xfId="1995" xr:uid="{00000000-0005-0000-0000-0000C5070000}"/>
    <cellStyle name="SAPBEXfilterText" xfId="1996" xr:uid="{00000000-0005-0000-0000-0000C6070000}"/>
    <cellStyle name="SAPBEXfilterText 2" xfId="1997" xr:uid="{00000000-0005-0000-0000-0000C7070000}"/>
    <cellStyle name="SAPBEXformats" xfId="1998" xr:uid="{00000000-0005-0000-0000-0000C8070000}"/>
    <cellStyle name="SAPBEXformats 2" xfId="1999" xr:uid="{00000000-0005-0000-0000-0000C9070000}"/>
    <cellStyle name="SAPBEXheaderItem" xfId="2000" xr:uid="{00000000-0005-0000-0000-0000CA070000}"/>
    <cellStyle name="SAPBEXheaderItem 2" xfId="2001" xr:uid="{00000000-0005-0000-0000-0000CB070000}"/>
    <cellStyle name="SAPBEXheaderText" xfId="2002" xr:uid="{00000000-0005-0000-0000-0000CC070000}"/>
    <cellStyle name="SAPBEXheaderText 2" xfId="2003" xr:uid="{00000000-0005-0000-0000-0000CD070000}"/>
    <cellStyle name="SAPBEXHLevel0" xfId="2004" xr:uid="{00000000-0005-0000-0000-0000CE070000}"/>
    <cellStyle name="SAPBEXHLevel0X" xfId="2005" xr:uid="{00000000-0005-0000-0000-0000CF070000}"/>
    <cellStyle name="SAPBEXHLevel1" xfId="2006" xr:uid="{00000000-0005-0000-0000-0000D0070000}"/>
    <cellStyle name="SAPBEXHLevel1X" xfId="2007" xr:uid="{00000000-0005-0000-0000-0000D1070000}"/>
    <cellStyle name="SAPBEXHLevel2" xfId="2008" xr:uid="{00000000-0005-0000-0000-0000D2070000}"/>
    <cellStyle name="SAPBEXHLevel2X" xfId="2009" xr:uid="{00000000-0005-0000-0000-0000D3070000}"/>
    <cellStyle name="SAPBEXHLevel3" xfId="2010" xr:uid="{00000000-0005-0000-0000-0000D4070000}"/>
    <cellStyle name="SAPBEXHLevel3X" xfId="2011" xr:uid="{00000000-0005-0000-0000-0000D5070000}"/>
    <cellStyle name="SAPBEXresData" xfId="2012" xr:uid="{00000000-0005-0000-0000-0000D6070000}"/>
    <cellStyle name="SAPBEXresData 2" xfId="2013" xr:uid="{00000000-0005-0000-0000-0000D7070000}"/>
    <cellStyle name="SAPBEXresDataEmph" xfId="2014" xr:uid="{00000000-0005-0000-0000-0000D8070000}"/>
    <cellStyle name="SAPBEXresDataEmph 2" xfId="2015" xr:uid="{00000000-0005-0000-0000-0000D9070000}"/>
    <cellStyle name="SAPBEXresItem" xfId="2016" xr:uid="{00000000-0005-0000-0000-0000DA070000}"/>
    <cellStyle name="SAPBEXresItem 2" xfId="2017" xr:uid="{00000000-0005-0000-0000-0000DB070000}"/>
    <cellStyle name="SAPBEXresItemX" xfId="2018" xr:uid="{00000000-0005-0000-0000-0000DC070000}"/>
    <cellStyle name="SAPBEXstdData" xfId="2019" xr:uid="{00000000-0005-0000-0000-0000DD070000}"/>
    <cellStyle name="SAPBEXstdData 2" xfId="2020" xr:uid="{00000000-0005-0000-0000-0000DE070000}"/>
    <cellStyle name="SAPBEXstdDataEmph" xfId="2021" xr:uid="{00000000-0005-0000-0000-0000DF070000}"/>
    <cellStyle name="SAPBEXstdDataEmph 2" xfId="2022" xr:uid="{00000000-0005-0000-0000-0000E0070000}"/>
    <cellStyle name="SAPBEXstdItem" xfId="2023" xr:uid="{00000000-0005-0000-0000-0000E1070000}"/>
    <cellStyle name="SAPBEXstdItem 2" xfId="2024" xr:uid="{00000000-0005-0000-0000-0000E2070000}"/>
    <cellStyle name="SAPBEXstdItemX" xfId="2025" xr:uid="{00000000-0005-0000-0000-0000E3070000}"/>
    <cellStyle name="SAPBEXtitle" xfId="2026" xr:uid="{00000000-0005-0000-0000-0000E4070000}"/>
    <cellStyle name="SAPBEXtitle 2" xfId="2027" xr:uid="{00000000-0005-0000-0000-0000E5070000}"/>
    <cellStyle name="SAPBEXundefined" xfId="2028" xr:uid="{00000000-0005-0000-0000-0000E6070000}"/>
    <cellStyle name="SAPBEXundefined 2" xfId="2029" xr:uid="{00000000-0005-0000-0000-0000E7070000}"/>
    <cellStyle name="Schlecht 10" xfId="2030" xr:uid="{00000000-0005-0000-0000-0000E8070000}"/>
    <cellStyle name="Schlecht 11" xfId="2031" xr:uid="{00000000-0005-0000-0000-0000E9070000}"/>
    <cellStyle name="Schlecht 2" xfId="2032" xr:uid="{00000000-0005-0000-0000-0000EA070000}"/>
    <cellStyle name="Schlecht 3" xfId="2033" xr:uid="{00000000-0005-0000-0000-0000EB070000}"/>
    <cellStyle name="Schlecht 4" xfId="2034" xr:uid="{00000000-0005-0000-0000-0000EC070000}"/>
    <cellStyle name="Schlecht 5" xfId="2035" xr:uid="{00000000-0005-0000-0000-0000ED070000}"/>
    <cellStyle name="Schlecht 6" xfId="2036" xr:uid="{00000000-0005-0000-0000-0000EE070000}"/>
    <cellStyle name="Schlecht 7" xfId="2037" xr:uid="{00000000-0005-0000-0000-0000EF070000}"/>
    <cellStyle name="Schlecht 8" xfId="2038" xr:uid="{00000000-0005-0000-0000-0000F0070000}"/>
    <cellStyle name="Schlecht 9" xfId="2039" xr:uid="{00000000-0005-0000-0000-0000F1070000}"/>
    <cellStyle name="SEM-BPS-data" xfId="2040" xr:uid="{00000000-0005-0000-0000-0000F2070000}"/>
    <cellStyle name="SEM-BPS-head" xfId="2041" xr:uid="{00000000-0005-0000-0000-0000F3070000}"/>
    <cellStyle name="SEM-BPS-headdata" xfId="2042" xr:uid="{00000000-0005-0000-0000-0000F4070000}"/>
    <cellStyle name="SEM-BPS-headkey" xfId="2043" xr:uid="{00000000-0005-0000-0000-0000F5070000}"/>
    <cellStyle name="SEM-BPS-input-on" xfId="2044" xr:uid="{00000000-0005-0000-0000-0000F6070000}"/>
    <cellStyle name="SEM-BPS-input-on 2" xfId="2045" xr:uid="{00000000-0005-0000-0000-0000F7070000}"/>
    <cellStyle name="SEM-BPS-key" xfId="2046" xr:uid="{00000000-0005-0000-0000-0000F8070000}"/>
    <cellStyle name="SEM-BPS-sub1" xfId="2047" xr:uid="{00000000-0005-0000-0000-0000F9070000}"/>
    <cellStyle name="SEM-BPS-sub2" xfId="2048" xr:uid="{00000000-0005-0000-0000-0000FA070000}"/>
    <cellStyle name="SEM-BPS-total" xfId="2049" xr:uid="{00000000-0005-0000-0000-0000FB070000}"/>
    <cellStyle name="Semleges" xfId="2050" xr:uid="{00000000-0005-0000-0000-0000FC070000}"/>
    <cellStyle name="Spaltenü." xfId="2051" xr:uid="{00000000-0005-0000-0000-0000FD070000}"/>
    <cellStyle name="Správn?" xfId="2052" xr:uid="{00000000-0005-0000-0000-0000FE070000}"/>
    <cellStyle name="Správně" xfId="2053" xr:uid="{00000000-0005-0000-0000-0000FF070000}"/>
    <cellStyle name="Standard" xfId="0" builtinId="0"/>
    <cellStyle name="Standard [s]" xfId="2054" xr:uid="{00000000-0005-0000-0000-000001080000}"/>
    <cellStyle name="Standard [ss]" xfId="2055" xr:uid="{00000000-0005-0000-0000-000002080000}"/>
    <cellStyle name="Standard 10" xfId="8" xr:uid="{00000000-0005-0000-0000-000003080000}"/>
    <cellStyle name="Standard 10 2" xfId="2056" xr:uid="{00000000-0005-0000-0000-000004080000}"/>
    <cellStyle name="Standard 10 3" xfId="2057" xr:uid="{00000000-0005-0000-0000-000005080000}"/>
    <cellStyle name="Standard 10 3 2" xfId="2058" xr:uid="{00000000-0005-0000-0000-000006080000}"/>
    <cellStyle name="Standard 10 4" xfId="2059" xr:uid="{00000000-0005-0000-0000-000007080000}"/>
    <cellStyle name="Standard 10 4 2" xfId="2060" xr:uid="{00000000-0005-0000-0000-000008080000}"/>
    <cellStyle name="Standard 100" xfId="2061" xr:uid="{00000000-0005-0000-0000-000009080000}"/>
    <cellStyle name="Standard 101" xfId="2062" xr:uid="{00000000-0005-0000-0000-00000A080000}"/>
    <cellStyle name="Standard 102" xfId="2063" xr:uid="{00000000-0005-0000-0000-00000B080000}"/>
    <cellStyle name="Standard 103" xfId="2064" xr:uid="{00000000-0005-0000-0000-00000C080000}"/>
    <cellStyle name="Standard 104" xfId="2065" xr:uid="{00000000-0005-0000-0000-00000D080000}"/>
    <cellStyle name="Standard 105" xfId="2066" xr:uid="{00000000-0005-0000-0000-00000E080000}"/>
    <cellStyle name="Standard 106" xfId="2067" xr:uid="{00000000-0005-0000-0000-00000F080000}"/>
    <cellStyle name="Standard 107" xfId="2068" xr:uid="{00000000-0005-0000-0000-000010080000}"/>
    <cellStyle name="Standard 108" xfId="2069" xr:uid="{00000000-0005-0000-0000-000011080000}"/>
    <cellStyle name="Standard 109" xfId="2070" xr:uid="{00000000-0005-0000-0000-000012080000}"/>
    <cellStyle name="Standard 11" xfId="2071" xr:uid="{00000000-0005-0000-0000-000013080000}"/>
    <cellStyle name="Standard 11 2" xfId="2072" xr:uid="{00000000-0005-0000-0000-000014080000}"/>
    <cellStyle name="Standard 11 3" xfId="2073" xr:uid="{00000000-0005-0000-0000-000015080000}"/>
    <cellStyle name="Standard 110" xfId="2074" xr:uid="{00000000-0005-0000-0000-000016080000}"/>
    <cellStyle name="Standard 111" xfId="2075" xr:uid="{00000000-0005-0000-0000-000017080000}"/>
    <cellStyle name="Standard 112" xfId="2076" xr:uid="{00000000-0005-0000-0000-000018080000}"/>
    <cellStyle name="Standard 113" xfId="2077" xr:uid="{00000000-0005-0000-0000-000019080000}"/>
    <cellStyle name="Standard 114" xfId="2078" xr:uid="{00000000-0005-0000-0000-00001A080000}"/>
    <cellStyle name="Standard 115" xfId="2079" xr:uid="{00000000-0005-0000-0000-00001B080000}"/>
    <cellStyle name="Standard 116" xfId="2080" xr:uid="{00000000-0005-0000-0000-00001C080000}"/>
    <cellStyle name="Standard 117" xfId="2081" xr:uid="{00000000-0005-0000-0000-00001D080000}"/>
    <cellStyle name="Standard 118" xfId="2082" xr:uid="{00000000-0005-0000-0000-00001E080000}"/>
    <cellStyle name="Standard 119" xfId="2083" xr:uid="{00000000-0005-0000-0000-00001F080000}"/>
    <cellStyle name="Standard 12" xfId="2084" xr:uid="{00000000-0005-0000-0000-000020080000}"/>
    <cellStyle name="Standard 12 2" xfId="2085" xr:uid="{00000000-0005-0000-0000-000021080000}"/>
    <cellStyle name="Standard 12 2 2" xfId="2086" xr:uid="{00000000-0005-0000-0000-000022080000}"/>
    <cellStyle name="Standard 12 2 2 2" xfId="2087" xr:uid="{00000000-0005-0000-0000-000023080000}"/>
    <cellStyle name="Standard 12 2 3" xfId="2088" xr:uid="{00000000-0005-0000-0000-000024080000}"/>
    <cellStyle name="Standard 12 3" xfId="2089" xr:uid="{00000000-0005-0000-0000-000025080000}"/>
    <cellStyle name="Standard 12 3 2" xfId="2090" xr:uid="{00000000-0005-0000-0000-000026080000}"/>
    <cellStyle name="Standard 12 4" xfId="2091" xr:uid="{00000000-0005-0000-0000-000027080000}"/>
    <cellStyle name="Standard 12 5" xfId="2092" xr:uid="{00000000-0005-0000-0000-000028080000}"/>
    <cellStyle name="Standard 12 5 2" xfId="2093" xr:uid="{00000000-0005-0000-0000-000029080000}"/>
    <cellStyle name="Standard 120" xfId="2094" xr:uid="{00000000-0005-0000-0000-00002A080000}"/>
    <cellStyle name="Standard 121" xfId="2095" xr:uid="{00000000-0005-0000-0000-00002B080000}"/>
    <cellStyle name="Standard 122" xfId="2096" xr:uid="{00000000-0005-0000-0000-00002C080000}"/>
    <cellStyle name="Standard 123" xfId="2097" xr:uid="{00000000-0005-0000-0000-00002D080000}"/>
    <cellStyle name="Standard 124" xfId="2098" xr:uid="{00000000-0005-0000-0000-00002E080000}"/>
    <cellStyle name="Standard 125" xfId="2099" xr:uid="{00000000-0005-0000-0000-00002F080000}"/>
    <cellStyle name="Standard 126" xfId="2100" xr:uid="{00000000-0005-0000-0000-000030080000}"/>
    <cellStyle name="Standard 127" xfId="2101" xr:uid="{00000000-0005-0000-0000-000031080000}"/>
    <cellStyle name="Standard 128" xfId="2102" xr:uid="{00000000-0005-0000-0000-000032080000}"/>
    <cellStyle name="Standard 129" xfId="2103" xr:uid="{00000000-0005-0000-0000-000033080000}"/>
    <cellStyle name="Standard 13" xfId="2104" xr:uid="{00000000-0005-0000-0000-000034080000}"/>
    <cellStyle name="Standard 13 2" xfId="2105" xr:uid="{00000000-0005-0000-0000-000035080000}"/>
    <cellStyle name="Standard 13 2 2" xfId="2106" xr:uid="{00000000-0005-0000-0000-000036080000}"/>
    <cellStyle name="Standard 13 3" xfId="2107" xr:uid="{00000000-0005-0000-0000-000037080000}"/>
    <cellStyle name="Standard 13 3 2" xfId="2108" xr:uid="{00000000-0005-0000-0000-000038080000}"/>
    <cellStyle name="Standard 13 4" xfId="2109" xr:uid="{00000000-0005-0000-0000-000039080000}"/>
    <cellStyle name="Standard 13 4 2" xfId="2110" xr:uid="{00000000-0005-0000-0000-00003A080000}"/>
    <cellStyle name="Standard 13 5" xfId="2111" xr:uid="{00000000-0005-0000-0000-00003B080000}"/>
    <cellStyle name="Standard 13 5 2" xfId="2112" xr:uid="{00000000-0005-0000-0000-00003C080000}"/>
    <cellStyle name="Standard 130" xfId="2113" xr:uid="{00000000-0005-0000-0000-00003D080000}"/>
    <cellStyle name="Standard 131" xfId="2114" xr:uid="{00000000-0005-0000-0000-00003E080000}"/>
    <cellStyle name="Standard 132" xfId="2115" xr:uid="{00000000-0005-0000-0000-00003F080000}"/>
    <cellStyle name="Standard 133" xfId="2116" xr:uid="{00000000-0005-0000-0000-000040080000}"/>
    <cellStyle name="Standard 134" xfId="2117" xr:uid="{00000000-0005-0000-0000-000041080000}"/>
    <cellStyle name="Standard 135" xfId="2118" xr:uid="{00000000-0005-0000-0000-000042080000}"/>
    <cellStyle name="Standard 136" xfId="2119" xr:uid="{00000000-0005-0000-0000-000043080000}"/>
    <cellStyle name="Standard 137" xfId="2120" xr:uid="{00000000-0005-0000-0000-000044080000}"/>
    <cellStyle name="Standard 138" xfId="2121" xr:uid="{00000000-0005-0000-0000-000045080000}"/>
    <cellStyle name="Standard 139" xfId="2122" xr:uid="{00000000-0005-0000-0000-000046080000}"/>
    <cellStyle name="Standard 14" xfId="2123" xr:uid="{00000000-0005-0000-0000-000047080000}"/>
    <cellStyle name="Standard 14 2" xfId="2124" xr:uid="{00000000-0005-0000-0000-000048080000}"/>
    <cellStyle name="Standard 14 2 2" xfId="2125" xr:uid="{00000000-0005-0000-0000-000049080000}"/>
    <cellStyle name="Standard 14 3" xfId="2126" xr:uid="{00000000-0005-0000-0000-00004A080000}"/>
    <cellStyle name="Standard 14 3 2" xfId="2127" xr:uid="{00000000-0005-0000-0000-00004B080000}"/>
    <cellStyle name="Standard 14 4" xfId="2128" xr:uid="{00000000-0005-0000-0000-00004C080000}"/>
    <cellStyle name="Standard 14 4 2" xfId="2129" xr:uid="{00000000-0005-0000-0000-00004D080000}"/>
    <cellStyle name="Standard 14 5" xfId="2130" xr:uid="{00000000-0005-0000-0000-00004E080000}"/>
    <cellStyle name="Standard 14 5 2" xfId="2131" xr:uid="{00000000-0005-0000-0000-00004F080000}"/>
    <cellStyle name="Standard 140" xfId="2132" xr:uid="{00000000-0005-0000-0000-000050080000}"/>
    <cellStyle name="Standard 141" xfId="2133" xr:uid="{00000000-0005-0000-0000-000051080000}"/>
    <cellStyle name="Standard 141 2" xfId="2134" xr:uid="{00000000-0005-0000-0000-000052080000}"/>
    <cellStyle name="Standard 142" xfId="2135" xr:uid="{00000000-0005-0000-0000-000053080000}"/>
    <cellStyle name="Standard 142 2" xfId="2136" xr:uid="{00000000-0005-0000-0000-000054080000}"/>
    <cellStyle name="Standard 142 2 2" xfId="2137" xr:uid="{00000000-0005-0000-0000-000055080000}"/>
    <cellStyle name="Standard 142 2 3" xfId="2138" xr:uid="{00000000-0005-0000-0000-000056080000}"/>
    <cellStyle name="Standard 142 3" xfId="2139" xr:uid="{00000000-0005-0000-0000-000057080000}"/>
    <cellStyle name="Standard 142 3 2" xfId="2140" xr:uid="{00000000-0005-0000-0000-000058080000}"/>
    <cellStyle name="Standard 143" xfId="2141" xr:uid="{00000000-0005-0000-0000-000059080000}"/>
    <cellStyle name="Standard 143 2" xfId="2142" xr:uid="{00000000-0005-0000-0000-00005A080000}"/>
    <cellStyle name="Standard 143 3" xfId="2143" xr:uid="{00000000-0005-0000-0000-00005B080000}"/>
    <cellStyle name="Standard 144" xfId="2144" xr:uid="{00000000-0005-0000-0000-00005C080000}"/>
    <cellStyle name="Standard 144 2" xfId="2145" xr:uid="{00000000-0005-0000-0000-00005D080000}"/>
    <cellStyle name="Standard 144 2 2" xfId="2146" xr:uid="{00000000-0005-0000-0000-00005E080000}"/>
    <cellStyle name="Standard 144 2 3" xfId="2147" xr:uid="{00000000-0005-0000-0000-00005F080000}"/>
    <cellStyle name="Standard 144 3" xfId="2148" xr:uid="{00000000-0005-0000-0000-000060080000}"/>
    <cellStyle name="Standard 144 3 2" xfId="2149" xr:uid="{00000000-0005-0000-0000-000061080000}"/>
    <cellStyle name="Standard 145" xfId="2150" xr:uid="{00000000-0005-0000-0000-000062080000}"/>
    <cellStyle name="Standard 146" xfId="2151" xr:uid="{00000000-0005-0000-0000-000063080000}"/>
    <cellStyle name="Standard 147" xfId="2152" xr:uid="{00000000-0005-0000-0000-000064080000}"/>
    <cellStyle name="Standard 147 2" xfId="2153" xr:uid="{00000000-0005-0000-0000-000065080000}"/>
    <cellStyle name="Standard 147 3" xfId="2154" xr:uid="{00000000-0005-0000-0000-000066080000}"/>
    <cellStyle name="Standard 148" xfId="2155" xr:uid="{00000000-0005-0000-0000-000067080000}"/>
    <cellStyle name="Standard 148 2" xfId="2156" xr:uid="{00000000-0005-0000-0000-000068080000}"/>
    <cellStyle name="Standard 148 3" xfId="2157" xr:uid="{00000000-0005-0000-0000-000069080000}"/>
    <cellStyle name="Standard 149" xfId="2158" xr:uid="{00000000-0005-0000-0000-00006A080000}"/>
    <cellStyle name="Standard 15" xfId="2159" xr:uid="{00000000-0005-0000-0000-00006B080000}"/>
    <cellStyle name="Standard 15 10" xfId="2160" xr:uid="{00000000-0005-0000-0000-00006C080000}"/>
    <cellStyle name="Standard 15 11" xfId="2161" xr:uid="{00000000-0005-0000-0000-00006D080000}"/>
    <cellStyle name="Standard 15 2" xfId="2162" xr:uid="{00000000-0005-0000-0000-00006E080000}"/>
    <cellStyle name="Standard 15 2 2" xfId="2163" xr:uid="{00000000-0005-0000-0000-00006F080000}"/>
    <cellStyle name="Standard 15 2 2 2" xfId="2164" xr:uid="{00000000-0005-0000-0000-000070080000}"/>
    <cellStyle name="Standard 15 2 2 2 2" xfId="2165" xr:uid="{00000000-0005-0000-0000-000071080000}"/>
    <cellStyle name="Standard 15 2 2 2 2 2" xfId="2166" xr:uid="{00000000-0005-0000-0000-000072080000}"/>
    <cellStyle name="Standard 15 2 2 2 3" xfId="2167" xr:uid="{00000000-0005-0000-0000-000073080000}"/>
    <cellStyle name="Standard 15 2 2 3" xfId="2168" xr:uid="{00000000-0005-0000-0000-000074080000}"/>
    <cellStyle name="Standard 15 2 2 3 2" xfId="2169" xr:uid="{00000000-0005-0000-0000-000075080000}"/>
    <cellStyle name="Standard 15 2 2 4" xfId="2170" xr:uid="{00000000-0005-0000-0000-000076080000}"/>
    <cellStyle name="Standard 15 2 3" xfId="2171" xr:uid="{00000000-0005-0000-0000-000077080000}"/>
    <cellStyle name="Standard 15 2 3 2" xfId="2172" xr:uid="{00000000-0005-0000-0000-000078080000}"/>
    <cellStyle name="Standard 15 2 3 2 2" xfId="2173" xr:uid="{00000000-0005-0000-0000-000079080000}"/>
    <cellStyle name="Standard 15 2 3 3" xfId="2174" xr:uid="{00000000-0005-0000-0000-00007A080000}"/>
    <cellStyle name="Standard 15 2 4" xfId="2175" xr:uid="{00000000-0005-0000-0000-00007B080000}"/>
    <cellStyle name="Standard 15 2 4 2" xfId="2176" xr:uid="{00000000-0005-0000-0000-00007C080000}"/>
    <cellStyle name="Standard 15 2 4 2 2" xfId="2177" xr:uid="{00000000-0005-0000-0000-00007D080000}"/>
    <cellStyle name="Standard 15 2 4 3" xfId="2178" xr:uid="{00000000-0005-0000-0000-00007E080000}"/>
    <cellStyle name="Standard 15 2 4 4" xfId="2179" xr:uid="{00000000-0005-0000-0000-00007F080000}"/>
    <cellStyle name="Standard 15 2 5" xfId="2180" xr:uid="{00000000-0005-0000-0000-000080080000}"/>
    <cellStyle name="Standard 15 2 5 2" xfId="2181" xr:uid="{00000000-0005-0000-0000-000081080000}"/>
    <cellStyle name="Standard 15 2 5 3" xfId="2182" xr:uid="{00000000-0005-0000-0000-000082080000}"/>
    <cellStyle name="Standard 15 2 6" xfId="2183" xr:uid="{00000000-0005-0000-0000-000083080000}"/>
    <cellStyle name="Standard 15 2 6 2" xfId="2184" xr:uid="{00000000-0005-0000-0000-000084080000}"/>
    <cellStyle name="Standard 15 2 6 3" xfId="2185" xr:uid="{00000000-0005-0000-0000-000085080000}"/>
    <cellStyle name="Standard 15 2 7" xfId="2186" xr:uid="{00000000-0005-0000-0000-000086080000}"/>
    <cellStyle name="Standard 15 2 8" xfId="2187" xr:uid="{00000000-0005-0000-0000-000087080000}"/>
    <cellStyle name="Standard 15 3" xfId="2188" xr:uid="{00000000-0005-0000-0000-000088080000}"/>
    <cellStyle name="Standard 15 3 2" xfId="2189" xr:uid="{00000000-0005-0000-0000-000089080000}"/>
    <cellStyle name="Standard 15 3 2 2" xfId="2190" xr:uid="{00000000-0005-0000-0000-00008A080000}"/>
    <cellStyle name="Standard 15 3 2 2 2" xfId="2191" xr:uid="{00000000-0005-0000-0000-00008B080000}"/>
    <cellStyle name="Standard 15 3 2 2 2 2" xfId="2192" xr:uid="{00000000-0005-0000-0000-00008C080000}"/>
    <cellStyle name="Standard 15 3 2 2 3" xfId="2193" xr:uid="{00000000-0005-0000-0000-00008D080000}"/>
    <cellStyle name="Standard 15 3 2 3" xfId="2194" xr:uid="{00000000-0005-0000-0000-00008E080000}"/>
    <cellStyle name="Standard 15 3 2 3 2" xfId="2195" xr:uid="{00000000-0005-0000-0000-00008F080000}"/>
    <cellStyle name="Standard 15 3 2 4" xfId="2196" xr:uid="{00000000-0005-0000-0000-000090080000}"/>
    <cellStyle name="Standard 15 3 3" xfId="2197" xr:uid="{00000000-0005-0000-0000-000091080000}"/>
    <cellStyle name="Standard 15 3 3 2" xfId="2198" xr:uid="{00000000-0005-0000-0000-000092080000}"/>
    <cellStyle name="Standard 15 3 3 2 2" xfId="2199" xr:uid="{00000000-0005-0000-0000-000093080000}"/>
    <cellStyle name="Standard 15 3 3 3" xfId="2200" xr:uid="{00000000-0005-0000-0000-000094080000}"/>
    <cellStyle name="Standard 15 3 4" xfId="2201" xr:uid="{00000000-0005-0000-0000-000095080000}"/>
    <cellStyle name="Standard 15 3 4 2" xfId="2202" xr:uid="{00000000-0005-0000-0000-000096080000}"/>
    <cellStyle name="Standard 15 3 4 3" xfId="2203" xr:uid="{00000000-0005-0000-0000-000097080000}"/>
    <cellStyle name="Standard 15 3 5" xfId="2204" xr:uid="{00000000-0005-0000-0000-000098080000}"/>
    <cellStyle name="Standard 15 3 5 2" xfId="2205" xr:uid="{00000000-0005-0000-0000-000099080000}"/>
    <cellStyle name="Standard 15 3 5 3" xfId="2206" xr:uid="{00000000-0005-0000-0000-00009A080000}"/>
    <cellStyle name="Standard 15 3 6" xfId="2207" xr:uid="{00000000-0005-0000-0000-00009B080000}"/>
    <cellStyle name="Standard 15 3 6 2" xfId="2208" xr:uid="{00000000-0005-0000-0000-00009C080000}"/>
    <cellStyle name="Standard 15 3 6 3" xfId="2209" xr:uid="{00000000-0005-0000-0000-00009D080000}"/>
    <cellStyle name="Standard 15 3 7" xfId="2210" xr:uid="{00000000-0005-0000-0000-00009E080000}"/>
    <cellStyle name="Standard 15 3 8" xfId="2211" xr:uid="{00000000-0005-0000-0000-00009F080000}"/>
    <cellStyle name="Standard 15 4" xfId="2212" xr:uid="{00000000-0005-0000-0000-0000A0080000}"/>
    <cellStyle name="Standard 15 4 2" xfId="2213" xr:uid="{00000000-0005-0000-0000-0000A1080000}"/>
    <cellStyle name="Standard 15 4 2 2" xfId="2214" xr:uid="{00000000-0005-0000-0000-0000A2080000}"/>
    <cellStyle name="Standard 15 4 2 2 2" xfId="2215" xr:uid="{00000000-0005-0000-0000-0000A3080000}"/>
    <cellStyle name="Standard 15 4 2 2 2 2" xfId="2216" xr:uid="{00000000-0005-0000-0000-0000A4080000}"/>
    <cellStyle name="Standard 15 4 2 2 3" xfId="2217" xr:uid="{00000000-0005-0000-0000-0000A5080000}"/>
    <cellStyle name="Standard 15 4 2 3" xfId="2218" xr:uid="{00000000-0005-0000-0000-0000A6080000}"/>
    <cellStyle name="Standard 15 4 2 3 2" xfId="2219" xr:uid="{00000000-0005-0000-0000-0000A7080000}"/>
    <cellStyle name="Standard 15 4 2 4" xfId="2220" xr:uid="{00000000-0005-0000-0000-0000A8080000}"/>
    <cellStyle name="Standard 15 4 3" xfId="2221" xr:uid="{00000000-0005-0000-0000-0000A9080000}"/>
    <cellStyle name="Standard 15 4 3 2" xfId="2222" xr:uid="{00000000-0005-0000-0000-0000AA080000}"/>
    <cellStyle name="Standard 15 4 3 2 2" xfId="2223" xr:uid="{00000000-0005-0000-0000-0000AB080000}"/>
    <cellStyle name="Standard 15 4 3 3" xfId="2224" xr:uid="{00000000-0005-0000-0000-0000AC080000}"/>
    <cellStyle name="Standard 15 4 4" xfId="2225" xr:uid="{00000000-0005-0000-0000-0000AD080000}"/>
    <cellStyle name="Standard 15 4 4 2" xfId="2226" xr:uid="{00000000-0005-0000-0000-0000AE080000}"/>
    <cellStyle name="Standard 15 4 4 3" xfId="2227" xr:uid="{00000000-0005-0000-0000-0000AF080000}"/>
    <cellStyle name="Standard 15 4 5" xfId="2228" xr:uid="{00000000-0005-0000-0000-0000B0080000}"/>
    <cellStyle name="Standard 15 4 5 2" xfId="2229" xr:uid="{00000000-0005-0000-0000-0000B1080000}"/>
    <cellStyle name="Standard 15 4 5 3" xfId="2230" xr:uid="{00000000-0005-0000-0000-0000B2080000}"/>
    <cellStyle name="Standard 15 4 6" xfId="2231" xr:uid="{00000000-0005-0000-0000-0000B3080000}"/>
    <cellStyle name="Standard 15 4 6 2" xfId="2232" xr:uid="{00000000-0005-0000-0000-0000B4080000}"/>
    <cellStyle name="Standard 15 4 6 3" xfId="2233" xr:uid="{00000000-0005-0000-0000-0000B5080000}"/>
    <cellStyle name="Standard 15 4 7" xfId="2234" xr:uid="{00000000-0005-0000-0000-0000B6080000}"/>
    <cellStyle name="Standard 15 4 8" xfId="2235" xr:uid="{00000000-0005-0000-0000-0000B7080000}"/>
    <cellStyle name="Standard 15 5" xfId="2236" xr:uid="{00000000-0005-0000-0000-0000B8080000}"/>
    <cellStyle name="Standard 15 5 2" xfId="2237" xr:uid="{00000000-0005-0000-0000-0000B9080000}"/>
    <cellStyle name="Standard 15 5 2 2" xfId="2238" xr:uid="{00000000-0005-0000-0000-0000BA080000}"/>
    <cellStyle name="Standard 15 5 2 2 2" xfId="2239" xr:uid="{00000000-0005-0000-0000-0000BB080000}"/>
    <cellStyle name="Standard 15 5 2 3" xfId="2240" xr:uid="{00000000-0005-0000-0000-0000BC080000}"/>
    <cellStyle name="Standard 15 5 3" xfId="2241" xr:uid="{00000000-0005-0000-0000-0000BD080000}"/>
    <cellStyle name="Standard 15 5 3 2" xfId="2242" xr:uid="{00000000-0005-0000-0000-0000BE080000}"/>
    <cellStyle name="Standard 15 5 4" xfId="2243" xr:uid="{00000000-0005-0000-0000-0000BF080000}"/>
    <cellStyle name="Standard 15 6" xfId="2244" xr:uid="{00000000-0005-0000-0000-0000C0080000}"/>
    <cellStyle name="Standard 15 6 2" xfId="2245" xr:uid="{00000000-0005-0000-0000-0000C1080000}"/>
    <cellStyle name="Standard 15 6 2 2" xfId="2246" xr:uid="{00000000-0005-0000-0000-0000C2080000}"/>
    <cellStyle name="Standard 15 6 3" xfId="2247" xr:uid="{00000000-0005-0000-0000-0000C3080000}"/>
    <cellStyle name="Standard 15 7" xfId="2248" xr:uid="{00000000-0005-0000-0000-0000C4080000}"/>
    <cellStyle name="Standard 15 7 2" xfId="2249" xr:uid="{00000000-0005-0000-0000-0000C5080000}"/>
    <cellStyle name="Standard 15 7 2 2" xfId="2250" xr:uid="{00000000-0005-0000-0000-0000C6080000}"/>
    <cellStyle name="Standard 15 7 3" xfId="2251" xr:uid="{00000000-0005-0000-0000-0000C7080000}"/>
    <cellStyle name="Standard 15 7 4" xfId="2252" xr:uid="{00000000-0005-0000-0000-0000C8080000}"/>
    <cellStyle name="Standard 15 8" xfId="2253" xr:uid="{00000000-0005-0000-0000-0000C9080000}"/>
    <cellStyle name="Standard 15 8 2" xfId="2254" xr:uid="{00000000-0005-0000-0000-0000CA080000}"/>
    <cellStyle name="Standard 15 8 3" xfId="2255" xr:uid="{00000000-0005-0000-0000-0000CB080000}"/>
    <cellStyle name="Standard 15 9" xfId="2256" xr:uid="{00000000-0005-0000-0000-0000CC080000}"/>
    <cellStyle name="Standard 15 9 2" xfId="2257" xr:uid="{00000000-0005-0000-0000-0000CD080000}"/>
    <cellStyle name="Standard 15 9 3" xfId="2258" xr:uid="{00000000-0005-0000-0000-0000CE080000}"/>
    <cellStyle name="Standard 150" xfId="2259" xr:uid="{00000000-0005-0000-0000-0000CF080000}"/>
    <cellStyle name="Standard 151" xfId="2260" xr:uid="{00000000-0005-0000-0000-0000D0080000}"/>
    <cellStyle name="Standard 151 2" xfId="2261" xr:uid="{00000000-0005-0000-0000-0000D1080000}"/>
    <cellStyle name="Standard 151 3" xfId="2262" xr:uid="{00000000-0005-0000-0000-0000D2080000}"/>
    <cellStyle name="Standard 152" xfId="2263" xr:uid="{00000000-0005-0000-0000-0000D3080000}"/>
    <cellStyle name="Standard 152 2" xfId="2264" xr:uid="{00000000-0005-0000-0000-0000D4080000}"/>
    <cellStyle name="Standard 152 3" xfId="2265" xr:uid="{00000000-0005-0000-0000-0000D5080000}"/>
    <cellStyle name="Standard 153" xfId="2266" xr:uid="{00000000-0005-0000-0000-0000D6080000}"/>
    <cellStyle name="Standard 153 2" xfId="2267" xr:uid="{00000000-0005-0000-0000-0000D7080000}"/>
    <cellStyle name="Standard 153 3" xfId="2268" xr:uid="{00000000-0005-0000-0000-0000D8080000}"/>
    <cellStyle name="Standard 154" xfId="2269" xr:uid="{00000000-0005-0000-0000-0000D9080000}"/>
    <cellStyle name="Standard 154 2" xfId="2270" xr:uid="{00000000-0005-0000-0000-0000DA080000}"/>
    <cellStyle name="Standard 154 3" xfId="2271" xr:uid="{00000000-0005-0000-0000-0000DB080000}"/>
    <cellStyle name="Standard 155" xfId="2272" xr:uid="{00000000-0005-0000-0000-0000DC080000}"/>
    <cellStyle name="Standard 156" xfId="2273" xr:uid="{00000000-0005-0000-0000-0000DD080000}"/>
    <cellStyle name="Standard 156 2" xfId="2274" xr:uid="{00000000-0005-0000-0000-0000DE080000}"/>
    <cellStyle name="Standard 157" xfId="2275" xr:uid="{00000000-0005-0000-0000-0000DF080000}"/>
    <cellStyle name="Standard 158" xfId="2276" xr:uid="{00000000-0005-0000-0000-0000E0080000}"/>
    <cellStyle name="Standard 159" xfId="2277" xr:uid="{00000000-0005-0000-0000-0000E1080000}"/>
    <cellStyle name="Standard 16" xfId="2278" xr:uid="{00000000-0005-0000-0000-0000E2080000}"/>
    <cellStyle name="Standard 16 10" xfId="2279" xr:uid="{00000000-0005-0000-0000-0000E3080000}"/>
    <cellStyle name="Standard 16 11" xfId="2280" xr:uid="{00000000-0005-0000-0000-0000E4080000}"/>
    <cellStyle name="Standard 16 2" xfId="2281" xr:uid="{00000000-0005-0000-0000-0000E5080000}"/>
    <cellStyle name="Standard 16 2 2" xfId="2282" xr:uid="{00000000-0005-0000-0000-0000E6080000}"/>
    <cellStyle name="Standard 16 2 2 2" xfId="2283" xr:uid="{00000000-0005-0000-0000-0000E7080000}"/>
    <cellStyle name="Standard 16 2 2 2 2" xfId="2284" xr:uid="{00000000-0005-0000-0000-0000E8080000}"/>
    <cellStyle name="Standard 16 2 2 2 2 2" xfId="2285" xr:uid="{00000000-0005-0000-0000-0000E9080000}"/>
    <cellStyle name="Standard 16 2 2 2 3" xfId="2286" xr:uid="{00000000-0005-0000-0000-0000EA080000}"/>
    <cellStyle name="Standard 16 2 2 3" xfId="2287" xr:uid="{00000000-0005-0000-0000-0000EB080000}"/>
    <cellStyle name="Standard 16 2 2 3 2" xfId="2288" xr:uid="{00000000-0005-0000-0000-0000EC080000}"/>
    <cellStyle name="Standard 16 2 2 4" xfId="2289" xr:uid="{00000000-0005-0000-0000-0000ED080000}"/>
    <cellStyle name="Standard 16 2 3" xfId="2290" xr:uid="{00000000-0005-0000-0000-0000EE080000}"/>
    <cellStyle name="Standard 16 2 3 2" xfId="2291" xr:uid="{00000000-0005-0000-0000-0000EF080000}"/>
    <cellStyle name="Standard 16 2 3 2 2" xfId="2292" xr:uid="{00000000-0005-0000-0000-0000F0080000}"/>
    <cellStyle name="Standard 16 2 3 3" xfId="2293" xr:uid="{00000000-0005-0000-0000-0000F1080000}"/>
    <cellStyle name="Standard 16 2 4" xfId="2294" xr:uid="{00000000-0005-0000-0000-0000F2080000}"/>
    <cellStyle name="Standard 16 2 4 2" xfId="2295" xr:uid="{00000000-0005-0000-0000-0000F3080000}"/>
    <cellStyle name="Standard 16 2 4 3" xfId="2296" xr:uid="{00000000-0005-0000-0000-0000F4080000}"/>
    <cellStyle name="Standard 16 2 5" xfId="2297" xr:uid="{00000000-0005-0000-0000-0000F5080000}"/>
    <cellStyle name="Standard 16 2 5 2" xfId="2298" xr:uid="{00000000-0005-0000-0000-0000F6080000}"/>
    <cellStyle name="Standard 16 2 5 3" xfId="2299" xr:uid="{00000000-0005-0000-0000-0000F7080000}"/>
    <cellStyle name="Standard 16 2 6" xfId="2300" xr:uid="{00000000-0005-0000-0000-0000F8080000}"/>
    <cellStyle name="Standard 16 2 6 2" xfId="2301" xr:uid="{00000000-0005-0000-0000-0000F9080000}"/>
    <cellStyle name="Standard 16 2 6 3" xfId="2302" xr:uid="{00000000-0005-0000-0000-0000FA080000}"/>
    <cellStyle name="Standard 16 2 7" xfId="2303" xr:uid="{00000000-0005-0000-0000-0000FB080000}"/>
    <cellStyle name="Standard 16 2 8" xfId="2304" xr:uid="{00000000-0005-0000-0000-0000FC080000}"/>
    <cellStyle name="Standard 16 3" xfId="2305" xr:uid="{00000000-0005-0000-0000-0000FD080000}"/>
    <cellStyle name="Standard 16 3 2" xfId="2306" xr:uid="{00000000-0005-0000-0000-0000FE080000}"/>
    <cellStyle name="Standard 16 3 2 2" xfId="2307" xr:uid="{00000000-0005-0000-0000-0000FF080000}"/>
    <cellStyle name="Standard 16 3 2 2 2" xfId="2308" xr:uid="{00000000-0005-0000-0000-000000090000}"/>
    <cellStyle name="Standard 16 3 2 2 2 2" xfId="2309" xr:uid="{00000000-0005-0000-0000-000001090000}"/>
    <cellStyle name="Standard 16 3 2 2 3" xfId="2310" xr:uid="{00000000-0005-0000-0000-000002090000}"/>
    <cellStyle name="Standard 16 3 2 3" xfId="2311" xr:uid="{00000000-0005-0000-0000-000003090000}"/>
    <cellStyle name="Standard 16 3 2 3 2" xfId="2312" xr:uid="{00000000-0005-0000-0000-000004090000}"/>
    <cellStyle name="Standard 16 3 2 4" xfId="2313" xr:uid="{00000000-0005-0000-0000-000005090000}"/>
    <cellStyle name="Standard 16 3 3" xfId="2314" xr:uid="{00000000-0005-0000-0000-000006090000}"/>
    <cellStyle name="Standard 16 3 3 2" xfId="2315" xr:uid="{00000000-0005-0000-0000-000007090000}"/>
    <cellStyle name="Standard 16 3 3 2 2" xfId="2316" xr:uid="{00000000-0005-0000-0000-000008090000}"/>
    <cellStyle name="Standard 16 3 3 3" xfId="2317" xr:uid="{00000000-0005-0000-0000-000009090000}"/>
    <cellStyle name="Standard 16 3 4" xfId="2318" xr:uid="{00000000-0005-0000-0000-00000A090000}"/>
    <cellStyle name="Standard 16 3 4 2" xfId="2319" xr:uid="{00000000-0005-0000-0000-00000B090000}"/>
    <cellStyle name="Standard 16 3 4 3" xfId="2320" xr:uid="{00000000-0005-0000-0000-00000C090000}"/>
    <cellStyle name="Standard 16 3 5" xfId="2321" xr:uid="{00000000-0005-0000-0000-00000D090000}"/>
    <cellStyle name="Standard 16 3 5 2" xfId="2322" xr:uid="{00000000-0005-0000-0000-00000E090000}"/>
    <cellStyle name="Standard 16 3 5 3" xfId="2323" xr:uid="{00000000-0005-0000-0000-00000F090000}"/>
    <cellStyle name="Standard 16 3 6" xfId="2324" xr:uid="{00000000-0005-0000-0000-000010090000}"/>
    <cellStyle name="Standard 16 3 6 2" xfId="2325" xr:uid="{00000000-0005-0000-0000-000011090000}"/>
    <cellStyle name="Standard 16 3 6 3" xfId="2326" xr:uid="{00000000-0005-0000-0000-000012090000}"/>
    <cellStyle name="Standard 16 3 7" xfId="2327" xr:uid="{00000000-0005-0000-0000-000013090000}"/>
    <cellStyle name="Standard 16 3 8" xfId="2328" xr:uid="{00000000-0005-0000-0000-000014090000}"/>
    <cellStyle name="Standard 16 4" xfId="2329" xr:uid="{00000000-0005-0000-0000-000015090000}"/>
    <cellStyle name="Standard 16 4 2" xfId="2330" xr:uid="{00000000-0005-0000-0000-000016090000}"/>
    <cellStyle name="Standard 16 4 2 2" xfId="2331" xr:uid="{00000000-0005-0000-0000-000017090000}"/>
    <cellStyle name="Standard 16 4 2 2 2" xfId="2332" xr:uid="{00000000-0005-0000-0000-000018090000}"/>
    <cellStyle name="Standard 16 4 2 2 2 2" xfId="2333" xr:uid="{00000000-0005-0000-0000-000019090000}"/>
    <cellStyle name="Standard 16 4 2 2 3" xfId="2334" xr:uid="{00000000-0005-0000-0000-00001A090000}"/>
    <cellStyle name="Standard 16 4 2 3" xfId="2335" xr:uid="{00000000-0005-0000-0000-00001B090000}"/>
    <cellStyle name="Standard 16 4 2 3 2" xfId="2336" xr:uid="{00000000-0005-0000-0000-00001C090000}"/>
    <cellStyle name="Standard 16 4 2 4" xfId="2337" xr:uid="{00000000-0005-0000-0000-00001D090000}"/>
    <cellStyle name="Standard 16 4 3" xfId="2338" xr:uid="{00000000-0005-0000-0000-00001E090000}"/>
    <cellStyle name="Standard 16 4 3 2" xfId="2339" xr:uid="{00000000-0005-0000-0000-00001F090000}"/>
    <cellStyle name="Standard 16 4 3 2 2" xfId="2340" xr:uid="{00000000-0005-0000-0000-000020090000}"/>
    <cellStyle name="Standard 16 4 3 3" xfId="2341" xr:uid="{00000000-0005-0000-0000-000021090000}"/>
    <cellStyle name="Standard 16 4 4" xfId="2342" xr:uid="{00000000-0005-0000-0000-000022090000}"/>
    <cellStyle name="Standard 16 4 4 2" xfId="2343" xr:uid="{00000000-0005-0000-0000-000023090000}"/>
    <cellStyle name="Standard 16 4 4 3" xfId="2344" xr:uid="{00000000-0005-0000-0000-000024090000}"/>
    <cellStyle name="Standard 16 4 5" xfId="2345" xr:uid="{00000000-0005-0000-0000-000025090000}"/>
    <cellStyle name="Standard 16 4 5 2" xfId="2346" xr:uid="{00000000-0005-0000-0000-000026090000}"/>
    <cellStyle name="Standard 16 4 5 3" xfId="2347" xr:uid="{00000000-0005-0000-0000-000027090000}"/>
    <cellStyle name="Standard 16 4 6" xfId="2348" xr:uid="{00000000-0005-0000-0000-000028090000}"/>
    <cellStyle name="Standard 16 4 6 2" xfId="2349" xr:uid="{00000000-0005-0000-0000-000029090000}"/>
    <cellStyle name="Standard 16 4 6 3" xfId="2350" xr:uid="{00000000-0005-0000-0000-00002A090000}"/>
    <cellStyle name="Standard 16 4 7" xfId="2351" xr:uid="{00000000-0005-0000-0000-00002B090000}"/>
    <cellStyle name="Standard 16 4 8" xfId="2352" xr:uid="{00000000-0005-0000-0000-00002C090000}"/>
    <cellStyle name="Standard 16 5" xfId="2353" xr:uid="{00000000-0005-0000-0000-00002D090000}"/>
    <cellStyle name="Standard 16 5 2" xfId="2354" xr:uid="{00000000-0005-0000-0000-00002E090000}"/>
    <cellStyle name="Standard 16 5 2 2" xfId="2355" xr:uid="{00000000-0005-0000-0000-00002F090000}"/>
    <cellStyle name="Standard 16 5 2 2 2" xfId="2356" xr:uid="{00000000-0005-0000-0000-000030090000}"/>
    <cellStyle name="Standard 16 5 2 3" xfId="2357" xr:uid="{00000000-0005-0000-0000-000031090000}"/>
    <cellStyle name="Standard 16 5 3" xfId="2358" xr:uid="{00000000-0005-0000-0000-000032090000}"/>
    <cellStyle name="Standard 16 5 3 2" xfId="2359" xr:uid="{00000000-0005-0000-0000-000033090000}"/>
    <cellStyle name="Standard 16 5 4" xfId="2360" xr:uid="{00000000-0005-0000-0000-000034090000}"/>
    <cellStyle name="Standard 16 6" xfId="2361" xr:uid="{00000000-0005-0000-0000-000035090000}"/>
    <cellStyle name="Standard 16 6 2" xfId="2362" xr:uid="{00000000-0005-0000-0000-000036090000}"/>
    <cellStyle name="Standard 16 6 2 2" xfId="2363" xr:uid="{00000000-0005-0000-0000-000037090000}"/>
    <cellStyle name="Standard 16 6 3" xfId="2364" xr:uid="{00000000-0005-0000-0000-000038090000}"/>
    <cellStyle name="Standard 16 7" xfId="2365" xr:uid="{00000000-0005-0000-0000-000039090000}"/>
    <cellStyle name="Standard 16 7 2" xfId="2366" xr:uid="{00000000-0005-0000-0000-00003A090000}"/>
    <cellStyle name="Standard 16 7 2 2" xfId="2367" xr:uid="{00000000-0005-0000-0000-00003B090000}"/>
    <cellStyle name="Standard 16 7 3" xfId="2368" xr:uid="{00000000-0005-0000-0000-00003C090000}"/>
    <cellStyle name="Standard 16 7 4" xfId="2369" xr:uid="{00000000-0005-0000-0000-00003D090000}"/>
    <cellStyle name="Standard 16 8" xfId="2370" xr:uid="{00000000-0005-0000-0000-00003E090000}"/>
    <cellStyle name="Standard 16 8 2" xfId="2371" xr:uid="{00000000-0005-0000-0000-00003F090000}"/>
    <cellStyle name="Standard 16 8 3" xfId="2372" xr:uid="{00000000-0005-0000-0000-000040090000}"/>
    <cellStyle name="Standard 16 9" xfId="2373" xr:uid="{00000000-0005-0000-0000-000041090000}"/>
    <cellStyle name="Standard 16 9 2" xfId="2374" xr:uid="{00000000-0005-0000-0000-000042090000}"/>
    <cellStyle name="Standard 16 9 3" xfId="2375" xr:uid="{00000000-0005-0000-0000-000043090000}"/>
    <cellStyle name="Standard 160" xfId="2376" xr:uid="{00000000-0005-0000-0000-000044090000}"/>
    <cellStyle name="Standard 161" xfId="2377" xr:uid="{00000000-0005-0000-0000-000045090000}"/>
    <cellStyle name="Standard 162" xfId="2378" xr:uid="{00000000-0005-0000-0000-000046090000}"/>
    <cellStyle name="Standard 163" xfId="2379" xr:uid="{00000000-0005-0000-0000-000047090000}"/>
    <cellStyle name="Standard 164" xfId="2380" xr:uid="{00000000-0005-0000-0000-000048090000}"/>
    <cellStyle name="Standard 165" xfId="2381" xr:uid="{00000000-0005-0000-0000-000049090000}"/>
    <cellStyle name="Standard 166" xfId="2382" xr:uid="{00000000-0005-0000-0000-00004A090000}"/>
    <cellStyle name="Standard 167" xfId="2383" xr:uid="{00000000-0005-0000-0000-00004B090000}"/>
    <cellStyle name="Standard 168" xfId="2384" xr:uid="{00000000-0005-0000-0000-00004C090000}"/>
    <cellStyle name="Standard 169" xfId="2385" xr:uid="{00000000-0005-0000-0000-00004D090000}"/>
    <cellStyle name="Standard 17" xfId="2386" xr:uid="{00000000-0005-0000-0000-00004E090000}"/>
    <cellStyle name="Standard 17 10" xfId="2387" xr:uid="{00000000-0005-0000-0000-00004F090000}"/>
    <cellStyle name="Standard 17 11" xfId="2388" xr:uid="{00000000-0005-0000-0000-000050090000}"/>
    <cellStyle name="Standard 17 2" xfId="2389" xr:uid="{00000000-0005-0000-0000-000051090000}"/>
    <cellStyle name="Standard 17 2 2" xfId="2390" xr:uid="{00000000-0005-0000-0000-000052090000}"/>
    <cellStyle name="Standard 17 2 2 2" xfId="2391" xr:uid="{00000000-0005-0000-0000-000053090000}"/>
    <cellStyle name="Standard 17 2 2 2 2" xfId="2392" xr:uid="{00000000-0005-0000-0000-000054090000}"/>
    <cellStyle name="Standard 17 2 2 2 2 2" xfId="2393" xr:uid="{00000000-0005-0000-0000-000055090000}"/>
    <cellStyle name="Standard 17 2 2 2 3" xfId="2394" xr:uid="{00000000-0005-0000-0000-000056090000}"/>
    <cellStyle name="Standard 17 2 2 3" xfId="2395" xr:uid="{00000000-0005-0000-0000-000057090000}"/>
    <cellStyle name="Standard 17 2 2 3 2" xfId="2396" xr:uid="{00000000-0005-0000-0000-000058090000}"/>
    <cellStyle name="Standard 17 2 2 4" xfId="2397" xr:uid="{00000000-0005-0000-0000-000059090000}"/>
    <cellStyle name="Standard 17 2 3" xfId="2398" xr:uid="{00000000-0005-0000-0000-00005A090000}"/>
    <cellStyle name="Standard 17 2 3 2" xfId="2399" xr:uid="{00000000-0005-0000-0000-00005B090000}"/>
    <cellStyle name="Standard 17 2 3 2 2" xfId="2400" xr:uid="{00000000-0005-0000-0000-00005C090000}"/>
    <cellStyle name="Standard 17 2 3 3" xfId="2401" xr:uid="{00000000-0005-0000-0000-00005D090000}"/>
    <cellStyle name="Standard 17 2 4" xfId="2402" xr:uid="{00000000-0005-0000-0000-00005E090000}"/>
    <cellStyle name="Standard 17 2 4 2" xfId="2403" xr:uid="{00000000-0005-0000-0000-00005F090000}"/>
    <cellStyle name="Standard 17 2 4 3" xfId="2404" xr:uid="{00000000-0005-0000-0000-000060090000}"/>
    <cellStyle name="Standard 17 2 5" xfId="2405" xr:uid="{00000000-0005-0000-0000-000061090000}"/>
    <cellStyle name="Standard 17 2 5 2" xfId="2406" xr:uid="{00000000-0005-0000-0000-000062090000}"/>
    <cellStyle name="Standard 17 2 5 3" xfId="2407" xr:uid="{00000000-0005-0000-0000-000063090000}"/>
    <cellStyle name="Standard 17 2 6" xfId="2408" xr:uid="{00000000-0005-0000-0000-000064090000}"/>
    <cellStyle name="Standard 17 2 6 2" xfId="2409" xr:uid="{00000000-0005-0000-0000-000065090000}"/>
    <cellStyle name="Standard 17 2 6 3" xfId="2410" xr:uid="{00000000-0005-0000-0000-000066090000}"/>
    <cellStyle name="Standard 17 2 7" xfId="2411" xr:uid="{00000000-0005-0000-0000-000067090000}"/>
    <cellStyle name="Standard 17 2 8" xfId="2412" xr:uid="{00000000-0005-0000-0000-000068090000}"/>
    <cellStyle name="Standard 17 3" xfId="2413" xr:uid="{00000000-0005-0000-0000-000069090000}"/>
    <cellStyle name="Standard 17 3 2" xfId="2414" xr:uid="{00000000-0005-0000-0000-00006A090000}"/>
    <cellStyle name="Standard 17 3 2 2" xfId="2415" xr:uid="{00000000-0005-0000-0000-00006B090000}"/>
    <cellStyle name="Standard 17 3 2 2 2" xfId="2416" xr:uid="{00000000-0005-0000-0000-00006C090000}"/>
    <cellStyle name="Standard 17 3 2 2 2 2" xfId="2417" xr:uid="{00000000-0005-0000-0000-00006D090000}"/>
    <cellStyle name="Standard 17 3 2 2 3" xfId="2418" xr:uid="{00000000-0005-0000-0000-00006E090000}"/>
    <cellStyle name="Standard 17 3 2 3" xfId="2419" xr:uid="{00000000-0005-0000-0000-00006F090000}"/>
    <cellStyle name="Standard 17 3 2 3 2" xfId="2420" xr:uid="{00000000-0005-0000-0000-000070090000}"/>
    <cellStyle name="Standard 17 3 2 4" xfId="2421" xr:uid="{00000000-0005-0000-0000-000071090000}"/>
    <cellStyle name="Standard 17 3 3" xfId="2422" xr:uid="{00000000-0005-0000-0000-000072090000}"/>
    <cellStyle name="Standard 17 3 3 2" xfId="2423" xr:uid="{00000000-0005-0000-0000-000073090000}"/>
    <cellStyle name="Standard 17 3 3 2 2" xfId="2424" xr:uid="{00000000-0005-0000-0000-000074090000}"/>
    <cellStyle name="Standard 17 3 3 3" xfId="2425" xr:uid="{00000000-0005-0000-0000-000075090000}"/>
    <cellStyle name="Standard 17 3 4" xfId="2426" xr:uid="{00000000-0005-0000-0000-000076090000}"/>
    <cellStyle name="Standard 17 3 4 2" xfId="2427" xr:uid="{00000000-0005-0000-0000-000077090000}"/>
    <cellStyle name="Standard 17 3 4 3" xfId="2428" xr:uid="{00000000-0005-0000-0000-000078090000}"/>
    <cellStyle name="Standard 17 3 5" xfId="2429" xr:uid="{00000000-0005-0000-0000-000079090000}"/>
    <cellStyle name="Standard 17 3 5 2" xfId="2430" xr:uid="{00000000-0005-0000-0000-00007A090000}"/>
    <cellStyle name="Standard 17 3 5 3" xfId="2431" xr:uid="{00000000-0005-0000-0000-00007B090000}"/>
    <cellStyle name="Standard 17 3 6" xfId="2432" xr:uid="{00000000-0005-0000-0000-00007C090000}"/>
    <cellStyle name="Standard 17 3 6 2" xfId="2433" xr:uid="{00000000-0005-0000-0000-00007D090000}"/>
    <cellStyle name="Standard 17 3 6 3" xfId="2434" xr:uid="{00000000-0005-0000-0000-00007E090000}"/>
    <cellStyle name="Standard 17 3 7" xfId="2435" xr:uid="{00000000-0005-0000-0000-00007F090000}"/>
    <cellStyle name="Standard 17 3 8" xfId="2436" xr:uid="{00000000-0005-0000-0000-000080090000}"/>
    <cellStyle name="Standard 17 4" xfId="2437" xr:uid="{00000000-0005-0000-0000-000081090000}"/>
    <cellStyle name="Standard 17 4 2" xfId="2438" xr:uid="{00000000-0005-0000-0000-000082090000}"/>
    <cellStyle name="Standard 17 4 2 2" xfId="2439" xr:uid="{00000000-0005-0000-0000-000083090000}"/>
    <cellStyle name="Standard 17 4 2 2 2" xfId="2440" xr:uid="{00000000-0005-0000-0000-000084090000}"/>
    <cellStyle name="Standard 17 4 2 2 2 2" xfId="2441" xr:uid="{00000000-0005-0000-0000-000085090000}"/>
    <cellStyle name="Standard 17 4 2 2 3" xfId="2442" xr:uid="{00000000-0005-0000-0000-000086090000}"/>
    <cellStyle name="Standard 17 4 2 3" xfId="2443" xr:uid="{00000000-0005-0000-0000-000087090000}"/>
    <cellStyle name="Standard 17 4 2 3 2" xfId="2444" xr:uid="{00000000-0005-0000-0000-000088090000}"/>
    <cellStyle name="Standard 17 4 2 4" xfId="2445" xr:uid="{00000000-0005-0000-0000-000089090000}"/>
    <cellStyle name="Standard 17 4 3" xfId="2446" xr:uid="{00000000-0005-0000-0000-00008A090000}"/>
    <cellStyle name="Standard 17 4 3 2" xfId="2447" xr:uid="{00000000-0005-0000-0000-00008B090000}"/>
    <cellStyle name="Standard 17 4 3 2 2" xfId="2448" xr:uid="{00000000-0005-0000-0000-00008C090000}"/>
    <cellStyle name="Standard 17 4 3 3" xfId="2449" xr:uid="{00000000-0005-0000-0000-00008D090000}"/>
    <cellStyle name="Standard 17 4 4" xfId="2450" xr:uid="{00000000-0005-0000-0000-00008E090000}"/>
    <cellStyle name="Standard 17 4 4 2" xfId="2451" xr:uid="{00000000-0005-0000-0000-00008F090000}"/>
    <cellStyle name="Standard 17 4 4 3" xfId="2452" xr:uid="{00000000-0005-0000-0000-000090090000}"/>
    <cellStyle name="Standard 17 4 5" xfId="2453" xr:uid="{00000000-0005-0000-0000-000091090000}"/>
    <cellStyle name="Standard 17 4 5 2" xfId="2454" xr:uid="{00000000-0005-0000-0000-000092090000}"/>
    <cellStyle name="Standard 17 4 5 3" xfId="2455" xr:uid="{00000000-0005-0000-0000-000093090000}"/>
    <cellStyle name="Standard 17 4 6" xfId="2456" xr:uid="{00000000-0005-0000-0000-000094090000}"/>
    <cellStyle name="Standard 17 4 6 2" xfId="2457" xr:uid="{00000000-0005-0000-0000-000095090000}"/>
    <cellStyle name="Standard 17 4 6 3" xfId="2458" xr:uid="{00000000-0005-0000-0000-000096090000}"/>
    <cellStyle name="Standard 17 4 7" xfId="2459" xr:uid="{00000000-0005-0000-0000-000097090000}"/>
    <cellStyle name="Standard 17 4 8" xfId="2460" xr:uid="{00000000-0005-0000-0000-000098090000}"/>
    <cellStyle name="Standard 17 5" xfId="2461" xr:uid="{00000000-0005-0000-0000-000099090000}"/>
    <cellStyle name="Standard 17 5 2" xfId="2462" xr:uid="{00000000-0005-0000-0000-00009A090000}"/>
    <cellStyle name="Standard 17 5 2 2" xfId="2463" xr:uid="{00000000-0005-0000-0000-00009B090000}"/>
    <cellStyle name="Standard 17 5 2 2 2" xfId="2464" xr:uid="{00000000-0005-0000-0000-00009C090000}"/>
    <cellStyle name="Standard 17 5 2 3" xfId="2465" xr:uid="{00000000-0005-0000-0000-00009D090000}"/>
    <cellStyle name="Standard 17 5 3" xfId="2466" xr:uid="{00000000-0005-0000-0000-00009E090000}"/>
    <cellStyle name="Standard 17 5 3 2" xfId="2467" xr:uid="{00000000-0005-0000-0000-00009F090000}"/>
    <cellStyle name="Standard 17 5 4" xfId="2468" xr:uid="{00000000-0005-0000-0000-0000A0090000}"/>
    <cellStyle name="Standard 17 6" xfId="2469" xr:uid="{00000000-0005-0000-0000-0000A1090000}"/>
    <cellStyle name="Standard 17 6 2" xfId="2470" xr:uid="{00000000-0005-0000-0000-0000A2090000}"/>
    <cellStyle name="Standard 17 6 2 2" xfId="2471" xr:uid="{00000000-0005-0000-0000-0000A3090000}"/>
    <cellStyle name="Standard 17 6 3" xfId="2472" xr:uid="{00000000-0005-0000-0000-0000A4090000}"/>
    <cellStyle name="Standard 17 7" xfId="2473" xr:uid="{00000000-0005-0000-0000-0000A5090000}"/>
    <cellStyle name="Standard 17 7 2" xfId="2474" xr:uid="{00000000-0005-0000-0000-0000A6090000}"/>
    <cellStyle name="Standard 17 7 3" xfId="2475" xr:uid="{00000000-0005-0000-0000-0000A7090000}"/>
    <cellStyle name="Standard 17 8" xfId="2476" xr:uid="{00000000-0005-0000-0000-0000A8090000}"/>
    <cellStyle name="Standard 17 8 2" xfId="2477" xr:uid="{00000000-0005-0000-0000-0000A9090000}"/>
    <cellStyle name="Standard 17 8 3" xfId="2478" xr:uid="{00000000-0005-0000-0000-0000AA090000}"/>
    <cellStyle name="Standard 17 9" xfId="2479" xr:uid="{00000000-0005-0000-0000-0000AB090000}"/>
    <cellStyle name="Standard 17 9 2" xfId="2480" xr:uid="{00000000-0005-0000-0000-0000AC090000}"/>
    <cellStyle name="Standard 17 9 3" xfId="2481" xr:uid="{00000000-0005-0000-0000-0000AD090000}"/>
    <cellStyle name="Standard 170" xfId="2482" xr:uid="{00000000-0005-0000-0000-0000AE090000}"/>
    <cellStyle name="Standard 171" xfId="2483" xr:uid="{00000000-0005-0000-0000-0000AF090000}"/>
    <cellStyle name="Standard 172" xfId="2484" xr:uid="{00000000-0005-0000-0000-0000B0090000}"/>
    <cellStyle name="Standard 173" xfId="2485" xr:uid="{00000000-0005-0000-0000-0000B1090000}"/>
    <cellStyle name="Standard 174" xfId="2486" xr:uid="{00000000-0005-0000-0000-0000B2090000}"/>
    <cellStyle name="Standard 174 2" xfId="2487" xr:uid="{00000000-0005-0000-0000-0000B3090000}"/>
    <cellStyle name="Standard 175" xfId="2488" xr:uid="{00000000-0005-0000-0000-0000B4090000}"/>
    <cellStyle name="Standard 176" xfId="2489" xr:uid="{00000000-0005-0000-0000-0000B5090000}"/>
    <cellStyle name="Standard 177" xfId="2490" xr:uid="{00000000-0005-0000-0000-0000B6090000}"/>
    <cellStyle name="Standard 178" xfId="2491" xr:uid="{00000000-0005-0000-0000-0000B7090000}"/>
    <cellStyle name="Standard 179" xfId="2492" xr:uid="{00000000-0005-0000-0000-0000B8090000}"/>
    <cellStyle name="Standard 18" xfId="2493" xr:uid="{00000000-0005-0000-0000-0000B9090000}"/>
    <cellStyle name="Standard 18 10" xfId="2494" xr:uid="{00000000-0005-0000-0000-0000BA090000}"/>
    <cellStyle name="Standard 18 11" xfId="2495" xr:uid="{00000000-0005-0000-0000-0000BB090000}"/>
    <cellStyle name="Standard 18 2" xfId="2496" xr:uid="{00000000-0005-0000-0000-0000BC090000}"/>
    <cellStyle name="Standard 18 2 2" xfId="2497" xr:uid="{00000000-0005-0000-0000-0000BD090000}"/>
    <cellStyle name="Standard 18 2 2 2" xfId="2498" xr:uid="{00000000-0005-0000-0000-0000BE090000}"/>
    <cellStyle name="Standard 18 2 2 2 2" xfId="2499" xr:uid="{00000000-0005-0000-0000-0000BF090000}"/>
    <cellStyle name="Standard 18 2 2 2 2 2" xfId="2500" xr:uid="{00000000-0005-0000-0000-0000C0090000}"/>
    <cellStyle name="Standard 18 2 2 2 3" xfId="2501" xr:uid="{00000000-0005-0000-0000-0000C1090000}"/>
    <cellStyle name="Standard 18 2 2 3" xfId="2502" xr:uid="{00000000-0005-0000-0000-0000C2090000}"/>
    <cellStyle name="Standard 18 2 2 3 2" xfId="2503" xr:uid="{00000000-0005-0000-0000-0000C3090000}"/>
    <cellStyle name="Standard 18 2 2 4" xfId="2504" xr:uid="{00000000-0005-0000-0000-0000C4090000}"/>
    <cellStyle name="Standard 18 2 3" xfId="2505" xr:uid="{00000000-0005-0000-0000-0000C5090000}"/>
    <cellStyle name="Standard 18 2 3 2" xfId="2506" xr:uid="{00000000-0005-0000-0000-0000C6090000}"/>
    <cellStyle name="Standard 18 2 3 2 2" xfId="2507" xr:uid="{00000000-0005-0000-0000-0000C7090000}"/>
    <cellStyle name="Standard 18 2 3 3" xfId="2508" xr:uid="{00000000-0005-0000-0000-0000C8090000}"/>
    <cellStyle name="Standard 18 2 4" xfId="2509" xr:uid="{00000000-0005-0000-0000-0000C9090000}"/>
    <cellStyle name="Standard 18 2 4 2" xfId="2510" xr:uid="{00000000-0005-0000-0000-0000CA090000}"/>
    <cellStyle name="Standard 18 2 4 3" xfId="2511" xr:uid="{00000000-0005-0000-0000-0000CB090000}"/>
    <cellStyle name="Standard 18 2 5" xfId="2512" xr:uid="{00000000-0005-0000-0000-0000CC090000}"/>
    <cellStyle name="Standard 18 2 5 2" xfId="2513" xr:uid="{00000000-0005-0000-0000-0000CD090000}"/>
    <cellStyle name="Standard 18 2 5 3" xfId="2514" xr:uid="{00000000-0005-0000-0000-0000CE090000}"/>
    <cellStyle name="Standard 18 2 6" xfId="2515" xr:uid="{00000000-0005-0000-0000-0000CF090000}"/>
    <cellStyle name="Standard 18 2 6 2" xfId="2516" xr:uid="{00000000-0005-0000-0000-0000D0090000}"/>
    <cellStyle name="Standard 18 2 6 3" xfId="2517" xr:uid="{00000000-0005-0000-0000-0000D1090000}"/>
    <cellStyle name="Standard 18 2 7" xfId="2518" xr:uid="{00000000-0005-0000-0000-0000D2090000}"/>
    <cellStyle name="Standard 18 2 8" xfId="2519" xr:uid="{00000000-0005-0000-0000-0000D3090000}"/>
    <cellStyle name="Standard 18 3" xfId="2520" xr:uid="{00000000-0005-0000-0000-0000D4090000}"/>
    <cellStyle name="Standard 18 3 2" xfId="2521" xr:uid="{00000000-0005-0000-0000-0000D5090000}"/>
    <cellStyle name="Standard 18 3 2 2" xfId="2522" xr:uid="{00000000-0005-0000-0000-0000D6090000}"/>
    <cellStyle name="Standard 18 3 2 2 2" xfId="2523" xr:uid="{00000000-0005-0000-0000-0000D7090000}"/>
    <cellStyle name="Standard 18 3 2 2 2 2" xfId="2524" xr:uid="{00000000-0005-0000-0000-0000D8090000}"/>
    <cellStyle name="Standard 18 3 2 2 3" xfId="2525" xr:uid="{00000000-0005-0000-0000-0000D9090000}"/>
    <cellStyle name="Standard 18 3 2 3" xfId="2526" xr:uid="{00000000-0005-0000-0000-0000DA090000}"/>
    <cellStyle name="Standard 18 3 2 3 2" xfId="2527" xr:uid="{00000000-0005-0000-0000-0000DB090000}"/>
    <cellStyle name="Standard 18 3 2 4" xfId="2528" xr:uid="{00000000-0005-0000-0000-0000DC090000}"/>
    <cellStyle name="Standard 18 3 3" xfId="2529" xr:uid="{00000000-0005-0000-0000-0000DD090000}"/>
    <cellStyle name="Standard 18 3 3 2" xfId="2530" xr:uid="{00000000-0005-0000-0000-0000DE090000}"/>
    <cellStyle name="Standard 18 3 3 2 2" xfId="2531" xr:uid="{00000000-0005-0000-0000-0000DF090000}"/>
    <cellStyle name="Standard 18 3 3 3" xfId="2532" xr:uid="{00000000-0005-0000-0000-0000E0090000}"/>
    <cellStyle name="Standard 18 3 4" xfId="2533" xr:uid="{00000000-0005-0000-0000-0000E1090000}"/>
    <cellStyle name="Standard 18 3 4 2" xfId="2534" xr:uid="{00000000-0005-0000-0000-0000E2090000}"/>
    <cellStyle name="Standard 18 3 4 3" xfId="2535" xr:uid="{00000000-0005-0000-0000-0000E3090000}"/>
    <cellStyle name="Standard 18 3 5" xfId="2536" xr:uid="{00000000-0005-0000-0000-0000E4090000}"/>
    <cellStyle name="Standard 18 3 5 2" xfId="2537" xr:uid="{00000000-0005-0000-0000-0000E5090000}"/>
    <cellStyle name="Standard 18 3 5 3" xfId="2538" xr:uid="{00000000-0005-0000-0000-0000E6090000}"/>
    <cellStyle name="Standard 18 3 6" xfId="2539" xr:uid="{00000000-0005-0000-0000-0000E7090000}"/>
    <cellStyle name="Standard 18 3 6 2" xfId="2540" xr:uid="{00000000-0005-0000-0000-0000E8090000}"/>
    <cellStyle name="Standard 18 3 6 3" xfId="2541" xr:uid="{00000000-0005-0000-0000-0000E9090000}"/>
    <cellStyle name="Standard 18 3 7" xfId="2542" xr:uid="{00000000-0005-0000-0000-0000EA090000}"/>
    <cellStyle name="Standard 18 3 8" xfId="2543" xr:uid="{00000000-0005-0000-0000-0000EB090000}"/>
    <cellStyle name="Standard 18 4" xfId="2544" xr:uid="{00000000-0005-0000-0000-0000EC090000}"/>
    <cellStyle name="Standard 18 4 2" xfId="2545" xr:uid="{00000000-0005-0000-0000-0000ED090000}"/>
    <cellStyle name="Standard 18 4 2 2" xfId="2546" xr:uid="{00000000-0005-0000-0000-0000EE090000}"/>
    <cellStyle name="Standard 18 4 2 2 2" xfId="2547" xr:uid="{00000000-0005-0000-0000-0000EF090000}"/>
    <cellStyle name="Standard 18 4 2 2 2 2" xfId="2548" xr:uid="{00000000-0005-0000-0000-0000F0090000}"/>
    <cellStyle name="Standard 18 4 2 2 3" xfId="2549" xr:uid="{00000000-0005-0000-0000-0000F1090000}"/>
    <cellStyle name="Standard 18 4 2 3" xfId="2550" xr:uid="{00000000-0005-0000-0000-0000F2090000}"/>
    <cellStyle name="Standard 18 4 2 3 2" xfId="2551" xr:uid="{00000000-0005-0000-0000-0000F3090000}"/>
    <cellStyle name="Standard 18 4 2 4" xfId="2552" xr:uid="{00000000-0005-0000-0000-0000F4090000}"/>
    <cellStyle name="Standard 18 4 3" xfId="2553" xr:uid="{00000000-0005-0000-0000-0000F5090000}"/>
    <cellStyle name="Standard 18 4 3 2" xfId="2554" xr:uid="{00000000-0005-0000-0000-0000F6090000}"/>
    <cellStyle name="Standard 18 4 3 2 2" xfId="2555" xr:uid="{00000000-0005-0000-0000-0000F7090000}"/>
    <cellStyle name="Standard 18 4 3 3" xfId="2556" xr:uid="{00000000-0005-0000-0000-0000F8090000}"/>
    <cellStyle name="Standard 18 4 4" xfId="2557" xr:uid="{00000000-0005-0000-0000-0000F9090000}"/>
    <cellStyle name="Standard 18 4 4 2" xfId="2558" xr:uid="{00000000-0005-0000-0000-0000FA090000}"/>
    <cellStyle name="Standard 18 4 4 3" xfId="2559" xr:uid="{00000000-0005-0000-0000-0000FB090000}"/>
    <cellStyle name="Standard 18 4 5" xfId="2560" xr:uid="{00000000-0005-0000-0000-0000FC090000}"/>
    <cellStyle name="Standard 18 4 5 2" xfId="2561" xr:uid="{00000000-0005-0000-0000-0000FD090000}"/>
    <cellStyle name="Standard 18 4 5 3" xfId="2562" xr:uid="{00000000-0005-0000-0000-0000FE090000}"/>
    <cellStyle name="Standard 18 4 6" xfId="2563" xr:uid="{00000000-0005-0000-0000-0000FF090000}"/>
    <cellStyle name="Standard 18 4 6 2" xfId="2564" xr:uid="{00000000-0005-0000-0000-0000000A0000}"/>
    <cellStyle name="Standard 18 4 6 3" xfId="2565" xr:uid="{00000000-0005-0000-0000-0000010A0000}"/>
    <cellStyle name="Standard 18 4 7" xfId="2566" xr:uid="{00000000-0005-0000-0000-0000020A0000}"/>
    <cellStyle name="Standard 18 4 8" xfId="2567" xr:uid="{00000000-0005-0000-0000-0000030A0000}"/>
    <cellStyle name="Standard 18 5" xfId="2568" xr:uid="{00000000-0005-0000-0000-0000040A0000}"/>
    <cellStyle name="Standard 18 5 2" xfId="2569" xr:uid="{00000000-0005-0000-0000-0000050A0000}"/>
    <cellStyle name="Standard 18 5 2 2" xfId="2570" xr:uid="{00000000-0005-0000-0000-0000060A0000}"/>
    <cellStyle name="Standard 18 5 2 2 2" xfId="2571" xr:uid="{00000000-0005-0000-0000-0000070A0000}"/>
    <cellStyle name="Standard 18 5 2 3" xfId="2572" xr:uid="{00000000-0005-0000-0000-0000080A0000}"/>
    <cellStyle name="Standard 18 5 3" xfId="2573" xr:uid="{00000000-0005-0000-0000-0000090A0000}"/>
    <cellStyle name="Standard 18 5 3 2" xfId="2574" xr:uid="{00000000-0005-0000-0000-00000A0A0000}"/>
    <cellStyle name="Standard 18 5 4" xfId="2575" xr:uid="{00000000-0005-0000-0000-00000B0A0000}"/>
    <cellStyle name="Standard 18 6" xfId="2576" xr:uid="{00000000-0005-0000-0000-00000C0A0000}"/>
    <cellStyle name="Standard 18 6 2" xfId="2577" xr:uid="{00000000-0005-0000-0000-00000D0A0000}"/>
    <cellStyle name="Standard 18 6 2 2" xfId="2578" xr:uid="{00000000-0005-0000-0000-00000E0A0000}"/>
    <cellStyle name="Standard 18 6 3" xfId="2579" xr:uid="{00000000-0005-0000-0000-00000F0A0000}"/>
    <cellStyle name="Standard 18 7" xfId="2580" xr:uid="{00000000-0005-0000-0000-0000100A0000}"/>
    <cellStyle name="Standard 18 7 2" xfId="2581" xr:uid="{00000000-0005-0000-0000-0000110A0000}"/>
    <cellStyle name="Standard 18 7 3" xfId="2582" xr:uid="{00000000-0005-0000-0000-0000120A0000}"/>
    <cellStyle name="Standard 18 8" xfId="2583" xr:uid="{00000000-0005-0000-0000-0000130A0000}"/>
    <cellStyle name="Standard 18 8 2" xfId="2584" xr:uid="{00000000-0005-0000-0000-0000140A0000}"/>
    <cellStyle name="Standard 18 8 3" xfId="2585" xr:uid="{00000000-0005-0000-0000-0000150A0000}"/>
    <cellStyle name="Standard 18 9" xfId="2586" xr:uid="{00000000-0005-0000-0000-0000160A0000}"/>
    <cellStyle name="Standard 18 9 2" xfId="2587" xr:uid="{00000000-0005-0000-0000-0000170A0000}"/>
    <cellStyle name="Standard 18 9 3" xfId="2588" xr:uid="{00000000-0005-0000-0000-0000180A0000}"/>
    <cellStyle name="Standard 180" xfId="2589" xr:uid="{00000000-0005-0000-0000-0000190A0000}"/>
    <cellStyle name="Standard 181" xfId="2590" xr:uid="{00000000-0005-0000-0000-00001A0A0000}"/>
    <cellStyle name="Standard 182" xfId="2591" xr:uid="{00000000-0005-0000-0000-00001B0A0000}"/>
    <cellStyle name="Standard 183" xfId="2592" xr:uid="{00000000-0005-0000-0000-00001C0A0000}"/>
    <cellStyle name="Standard 184" xfId="2593" xr:uid="{00000000-0005-0000-0000-00001D0A0000}"/>
    <cellStyle name="Standard 185" xfId="2594" xr:uid="{00000000-0005-0000-0000-00001E0A0000}"/>
    <cellStyle name="Standard 186" xfId="2595" xr:uid="{00000000-0005-0000-0000-00001F0A0000}"/>
    <cellStyle name="Standard 187" xfId="2596" xr:uid="{00000000-0005-0000-0000-0000200A0000}"/>
    <cellStyle name="Standard 188" xfId="2597" xr:uid="{00000000-0005-0000-0000-0000210A0000}"/>
    <cellStyle name="Standard 189" xfId="2598" xr:uid="{00000000-0005-0000-0000-0000220A0000}"/>
    <cellStyle name="Standard 19" xfId="2599" xr:uid="{00000000-0005-0000-0000-0000230A0000}"/>
    <cellStyle name="Standard 19 2" xfId="2600" xr:uid="{00000000-0005-0000-0000-0000240A0000}"/>
    <cellStyle name="Standard 19 2 2" xfId="2601" xr:uid="{00000000-0005-0000-0000-0000250A0000}"/>
    <cellStyle name="Standard 190" xfId="2602" xr:uid="{00000000-0005-0000-0000-0000260A0000}"/>
    <cellStyle name="Standard 191" xfId="2603" xr:uid="{00000000-0005-0000-0000-0000270A0000}"/>
    <cellStyle name="Standard 192" xfId="2604" xr:uid="{00000000-0005-0000-0000-0000280A0000}"/>
    <cellStyle name="Standard 193" xfId="2605" xr:uid="{00000000-0005-0000-0000-0000290A0000}"/>
    <cellStyle name="Standard 194" xfId="2606" xr:uid="{00000000-0005-0000-0000-00002A0A0000}"/>
    <cellStyle name="Standard 195" xfId="2607" xr:uid="{00000000-0005-0000-0000-00002B0A0000}"/>
    <cellStyle name="Standard 196" xfId="2608" xr:uid="{00000000-0005-0000-0000-00002C0A0000}"/>
    <cellStyle name="Standard 197" xfId="2609" xr:uid="{00000000-0005-0000-0000-00002D0A0000}"/>
    <cellStyle name="Standard 198" xfId="2610" xr:uid="{00000000-0005-0000-0000-00002E0A0000}"/>
    <cellStyle name="Standard 199" xfId="2611" xr:uid="{00000000-0005-0000-0000-00002F0A0000}"/>
    <cellStyle name="Standard 2" xfId="5" xr:uid="{00000000-0005-0000-0000-0000300A0000}"/>
    <cellStyle name="Standard 2 10" xfId="2612" xr:uid="{00000000-0005-0000-0000-0000310A0000}"/>
    <cellStyle name="Standard 2 11" xfId="2613" xr:uid="{00000000-0005-0000-0000-0000320A0000}"/>
    <cellStyle name="Standard 2 12" xfId="2614" xr:uid="{00000000-0005-0000-0000-0000330A0000}"/>
    <cellStyle name="Standard 2 13" xfId="2615" xr:uid="{00000000-0005-0000-0000-0000340A0000}"/>
    <cellStyle name="Standard 2 14" xfId="2616" xr:uid="{00000000-0005-0000-0000-0000350A0000}"/>
    <cellStyle name="Standard 2 15" xfId="2617" xr:uid="{00000000-0005-0000-0000-0000360A0000}"/>
    <cellStyle name="Standard 2 2" xfId="2618" xr:uid="{00000000-0005-0000-0000-0000370A0000}"/>
    <cellStyle name="Standard 2 2 2" xfId="2619" xr:uid="{00000000-0005-0000-0000-0000380A0000}"/>
    <cellStyle name="Standard 2 2 2 2" xfId="2620" xr:uid="{00000000-0005-0000-0000-0000390A0000}"/>
    <cellStyle name="Standard 2 2 3" xfId="2621" xr:uid="{00000000-0005-0000-0000-00003A0A0000}"/>
    <cellStyle name="Standard 2 2 3 2" xfId="2622" xr:uid="{00000000-0005-0000-0000-00003B0A0000}"/>
    <cellStyle name="Standard 2 3" xfId="2623" xr:uid="{00000000-0005-0000-0000-00003C0A0000}"/>
    <cellStyle name="Standard 2 3 2" xfId="2624" xr:uid="{00000000-0005-0000-0000-00003D0A0000}"/>
    <cellStyle name="Standard 2 3 2 2" xfId="2625" xr:uid="{00000000-0005-0000-0000-00003E0A0000}"/>
    <cellStyle name="Standard 2 3 2 2 2" xfId="2626" xr:uid="{00000000-0005-0000-0000-00003F0A0000}"/>
    <cellStyle name="Standard 2 3 2 2 2 2" xfId="2627" xr:uid="{00000000-0005-0000-0000-0000400A0000}"/>
    <cellStyle name="Standard 2 3 2 2 3" xfId="2628" xr:uid="{00000000-0005-0000-0000-0000410A0000}"/>
    <cellStyle name="Standard 2 3 2 3" xfId="2629" xr:uid="{00000000-0005-0000-0000-0000420A0000}"/>
    <cellStyle name="Standard 2 3 2 3 2" xfId="2630" xr:uid="{00000000-0005-0000-0000-0000430A0000}"/>
    <cellStyle name="Standard 2 3 2 3 3" xfId="2631" xr:uid="{00000000-0005-0000-0000-0000440A0000}"/>
    <cellStyle name="Standard 2 3 2 4" xfId="2632" xr:uid="{00000000-0005-0000-0000-0000450A0000}"/>
    <cellStyle name="Standard 2 3 2 5" xfId="2633" xr:uid="{00000000-0005-0000-0000-0000460A0000}"/>
    <cellStyle name="Standard 2 3 3" xfId="2634" xr:uid="{00000000-0005-0000-0000-0000470A0000}"/>
    <cellStyle name="Standard 2 3 3 2" xfId="2635" xr:uid="{00000000-0005-0000-0000-0000480A0000}"/>
    <cellStyle name="Standard 2 3 3 2 2" xfId="2636" xr:uid="{00000000-0005-0000-0000-0000490A0000}"/>
    <cellStyle name="Standard 2 3 3 3" xfId="2637" xr:uid="{00000000-0005-0000-0000-00004A0A0000}"/>
    <cellStyle name="Standard 2 3 4" xfId="2638" xr:uid="{00000000-0005-0000-0000-00004B0A0000}"/>
    <cellStyle name="Standard 2 3 4 2" xfId="2639" xr:uid="{00000000-0005-0000-0000-00004C0A0000}"/>
    <cellStyle name="Standard 2 3 4 2 2" xfId="2640" xr:uid="{00000000-0005-0000-0000-00004D0A0000}"/>
    <cellStyle name="Standard 2 3 4 3" xfId="2641" xr:uid="{00000000-0005-0000-0000-00004E0A0000}"/>
    <cellStyle name="Standard 2 3 4 4" xfId="2642" xr:uid="{00000000-0005-0000-0000-00004F0A0000}"/>
    <cellStyle name="Standard 2 3 5" xfId="2643" xr:uid="{00000000-0005-0000-0000-0000500A0000}"/>
    <cellStyle name="Standard 2 3 5 2" xfId="2644" xr:uid="{00000000-0005-0000-0000-0000510A0000}"/>
    <cellStyle name="Standard 2 3 5 3" xfId="2645" xr:uid="{00000000-0005-0000-0000-0000520A0000}"/>
    <cellStyle name="Standard 2 3 6" xfId="2646" xr:uid="{00000000-0005-0000-0000-0000530A0000}"/>
    <cellStyle name="Standard 2 3 6 2" xfId="2647" xr:uid="{00000000-0005-0000-0000-0000540A0000}"/>
    <cellStyle name="Standard 2 3 6 3" xfId="2648" xr:uid="{00000000-0005-0000-0000-0000550A0000}"/>
    <cellStyle name="Standard 2 3 7" xfId="2649" xr:uid="{00000000-0005-0000-0000-0000560A0000}"/>
    <cellStyle name="Standard 2 3 8" xfId="2650" xr:uid="{00000000-0005-0000-0000-0000570A0000}"/>
    <cellStyle name="Standard 2 4" xfId="2651" xr:uid="{00000000-0005-0000-0000-0000580A0000}"/>
    <cellStyle name="Standard 2 4 2" xfId="2652" xr:uid="{00000000-0005-0000-0000-0000590A0000}"/>
    <cellStyle name="Standard 2 4 2 2" xfId="2653" xr:uid="{00000000-0005-0000-0000-00005A0A0000}"/>
    <cellStyle name="Standard 2 4 2 2 2" xfId="2654" xr:uid="{00000000-0005-0000-0000-00005B0A0000}"/>
    <cellStyle name="Standard 2 4 2 2 2 2" xfId="2655" xr:uid="{00000000-0005-0000-0000-00005C0A0000}"/>
    <cellStyle name="Standard 2 4 2 2 3" xfId="2656" xr:uid="{00000000-0005-0000-0000-00005D0A0000}"/>
    <cellStyle name="Standard 2 4 2 3" xfId="2657" xr:uid="{00000000-0005-0000-0000-00005E0A0000}"/>
    <cellStyle name="Standard 2 4 2 3 2" xfId="2658" xr:uid="{00000000-0005-0000-0000-00005F0A0000}"/>
    <cellStyle name="Standard 2 4 2 4" xfId="2659" xr:uid="{00000000-0005-0000-0000-0000600A0000}"/>
    <cellStyle name="Standard 2 4 3" xfId="2660" xr:uid="{00000000-0005-0000-0000-0000610A0000}"/>
    <cellStyle name="Standard 2 4 3 2" xfId="2661" xr:uid="{00000000-0005-0000-0000-0000620A0000}"/>
    <cellStyle name="Standard 2 4 3 2 2" xfId="2662" xr:uid="{00000000-0005-0000-0000-0000630A0000}"/>
    <cellStyle name="Standard 2 4 3 3" xfId="2663" xr:uid="{00000000-0005-0000-0000-0000640A0000}"/>
    <cellStyle name="Standard 2 4 4" xfId="2664" xr:uid="{00000000-0005-0000-0000-0000650A0000}"/>
    <cellStyle name="Standard 2 4 4 2" xfId="2665" xr:uid="{00000000-0005-0000-0000-0000660A0000}"/>
    <cellStyle name="Standard 2 4 4 2 2" xfId="2666" xr:uid="{00000000-0005-0000-0000-0000670A0000}"/>
    <cellStyle name="Standard 2 4 4 3" xfId="2667" xr:uid="{00000000-0005-0000-0000-0000680A0000}"/>
    <cellStyle name="Standard 2 4 4 4" xfId="2668" xr:uid="{00000000-0005-0000-0000-0000690A0000}"/>
    <cellStyle name="Standard 2 4 5" xfId="2669" xr:uid="{00000000-0005-0000-0000-00006A0A0000}"/>
    <cellStyle name="Standard 2 4 5 2" xfId="2670" xr:uid="{00000000-0005-0000-0000-00006B0A0000}"/>
    <cellStyle name="Standard 2 4 5 3" xfId="2671" xr:uid="{00000000-0005-0000-0000-00006C0A0000}"/>
    <cellStyle name="Standard 2 4 6" xfId="2672" xr:uid="{00000000-0005-0000-0000-00006D0A0000}"/>
    <cellStyle name="Standard 2 4 6 2" xfId="2673" xr:uid="{00000000-0005-0000-0000-00006E0A0000}"/>
    <cellStyle name="Standard 2 4 6 3" xfId="2674" xr:uid="{00000000-0005-0000-0000-00006F0A0000}"/>
    <cellStyle name="Standard 2 4 7" xfId="2675" xr:uid="{00000000-0005-0000-0000-0000700A0000}"/>
    <cellStyle name="Standard 2 4 8" xfId="2676" xr:uid="{00000000-0005-0000-0000-0000710A0000}"/>
    <cellStyle name="Standard 2 5" xfId="2677" xr:uid="{00000000-0005-0000-0000-0000720A0000}"/>
    <cellStyle name="Standard 2 5 2" xfId="2678" xr:uid="{00000000-0005-0000-0000-0000730A0000}"/>
    <cellStyle name="Standard 2 6" xfId="2679" xr:uid="{00000000-0005-0000-0000-0000740A0000}"/>
    <cellStyle name="Standard 2 6 2" xfId="2680" xr:uid="{00000000-0005-0000-0000-0000750A0000}"/>
    <cellStyle name="Standard 2 6 3" xfId="2681" xr:uid="{00000000-0005-0000-0000-0000760A0000}"/>
    <cellStyle name="Standard 2 7" xfId="2682" xr:uid="{00000000-0005-0000-0000-0000770A0000}"/>
    <cellStyle name="Standard 2 8" xfId="2683" xr:uid="{00000000-0005-0000-0000-0000780A0000}"/>
    <cellStyle name="Standard 2 9" xfId="2684" xr:uid="{00000000-0005-0000-0000-0000790A0000}"/>
    <cellStyle name="Standard 20" xfId="2685" xr:uid="{00000000-0005-0000-0000-00007A0A0000}"/>
    <cellStyle name="Standard 20 2" xfId="2686" xr:uid="{00000000-0005-0000-0000-00007B0A0000}"/>
    <cellStyle name="Standard 20 3" xfId="2687" xr:uid="{00000000-0005-0000-0000-00007C0A0000}"/>
    <cellStyle name="Standard 20 3 2" xfId="2688" xr:uid="{00000000-0005-0000-0000-00007D0A0000}"/>
    <cellStyle name="Standard 200" xfId="2689" xr:uid="{00000000-0005-0000-0000-00007E0A0000}"/>
    <cellStyle name="Standard 201" xfId="2690" xr:uid="{00000000-0005-0000-0000-00007F0A0000}"/>
    <cellStyle name="Standard 202" xfId="2691" xr:uid="{00000000-0005-0000-0000-0000800A0000}"/>
    <cellStyle name="Standard 203" xfId="2692" xr:uid="{00000000-0005-0000-0000-0000810A0000}"/>
    <cellStyle name="Standard 204" xfId="2693" xr:uid="{00000000-0005-0000-0000-0000820A0000}"/>
    <cellStyle name="Standard 205" xfId="2694" xr:uid="{00000000-0005-0000-0000-0000830A0000}"/>
    <cellStyle name="Standard 206" xfId="2695" xr:uid="{00000000-0005-0000-0000-0000840A0000}"/>
    <cellStyle name="Standard 207" xfId="2696" xr:uid="{00000000-0005-0000-0000-0000850A0000}"/>
    <cellStyle name="Standard 208" xfId="2697" xr:uid="{00000000-0005-0000-0000-0000860A0000}"/>
    <cellStyle name="Standard 209" xfId="2698" xr:uid="{00000000-0005-0000-0000-0000870A0000}"/>
    <cellStyle name="Standard 21" xfId="2699" xr:uid="{00000000-0005-0000-0000-0000880A0000}"/>
    <cellStyle name="Standard 21 2" xfId="2700" xr:uid="{00000000-0005-0000-0000-0000890A0000}"/>
    <cellStyle name="Standard 21 2 2" xfId="2701" xr:uid="{00000000-0005-0000-0000-00008A0A0000}"/>
    <cellStyle name="Standard 21 3" xfId="2702" xr:uid="{00000000-0005-0000-0000-00008B0A0000}"/>
    <cellStyle name="Standard 21 3 2" xfId="2703" xr:uid="{00000000-0005-0000-0000-00008C0A0000}"/>
    <cellStyle name="Standard 210" xfId="2704" xr:uid="{00000000-0005-0000-0000-00008D0A0000}"/>
    <cellStyle name="Standard 211" xfId="2705" xr:uid="{00000000-0005-0000-0000-00008E0A0000}"/>
    <cellStyle name="Standard 212" xfId="2706" xr:uid="{00000000-0005-0000-0000-00008F0A0000}"/>
    <cellStyle name="Standard 213" xfId="2707" xr:uid="{00000000-0005-0000-0000-0000900A0000}"/>
    <cellStyle name="Standard 214" xfId="2708" xr:uid="{00000000-0005-0000-0000-0000910A0000}"/>
    <cellStyle name="Standard 215" xfId="2709" xr:uid="{00000000-0005-0000-0000-0000920A0000}"/>
    <cellStyle name="Standard 216" xfId="2710" xr:uid="{00000000-0005-0000-0000-0000930A0000}"/>
    <cellStyle name="Standard 217" xfId="2711" xr:uid="{00000000-0005-0000-0000-0000940A0000}"/>
    <cellStyle name="Standard 218" xfId="2712" xr:uid="{00000000-0005-0000-0000-0000950A0000}"/>
    <cellStyle name="Standard 219" xfId="2713" xr:uid="{00000000-0005-0000-0000-0000960A0000}"/>
    <cellStyle name="Standard 22" xfId="2714" xr:uid="{00000000-0005-0000-0000-0000970A0000}"/>
    <cellStyle name="Standard 220" xfId="2715" xr:uid="{00000000-0005-0000-0000-0000980A0000}"/>
    <cellStyle name="Standard 221" xfId="2716" xr:uid="{00000000-0005-0000-0000-0000990A0000}"/>
    <cellStyle name="Standard 222" xfId="2717" xr:uid="{00000000-0005-0000-0000-00009A0A0000}"/>
    <cellStyle name="Standard 223" xfId="2718" xr:uid="{00000000-0005-0000-0000-00009B0A0000}"/>
    <cellStyle name="Standard 224" xfId="2719" xr:uid="{00000000-0005-0000-0000-00009C0A0000}"/>
    <cellStyle name="Standard 225" xfId="2720" xr:uid="{00000000-0005-0000-0000-00009D0A0000}"/>
    <cellStyle name="Standard 226" xfId="2721" xr:uid="{00000000-0005-0000-0000-00009E0A0000}"/>
    <cellStyle name="Standard 227" xfId="2722" xr:uid="{00000000-0005-0000-0000-00009F0A0000}"/>
    <cellStyle name="Standard 228" xfId="2723" xr:uid="{00000000-0005-0000-0000-0000A00A0000}"/>
    <cellStyle name="Standard 229" xfId="2724" xr:uid="{00000000-0005-0000-0000-0000A10A0000}"/>
    <cellStyle name="Standard 23" xfId="2725" xr:uid="{00000000-0005-0000-0000-0000A20A0000}"/>
    <cellStyle name="Standard 23 2" xfId="2726" xr:uid="{00000000-0005-0000-0000-0000A30A0000}"/>
    <cellStyle name="Standard 23 2 2" xfId="2727" xr:uid="{00000000-0005-0000-0000-0000A40A0000}"/>
    <cellStyle name="Standard 230" xfId="2728" xr:uid="{00000000-0005-0000-0000-0000A50A0000}"/>
    <cellStyle name="Standard 231" xfId="2729" xr:uid="{00000000-0005-0000-0000-0000A60A0000}"/>
    <cellStyle name="Standard 232" xfId="2730" xr:uid="{00000000-0005-0000-0000-0000A70A0000}"/>
    <cellStyle name="Standard 233" xfId="2731" xr:uid="{00000000-0005-0000-0000-0000A80A0000}"/>
    <cellStyle name="Standard 234" xfId="2732" xr:uid="{00000000-0005-0000-0000-0000A90A0000}"/>
    <cellStyle name="Standard 235" xfId="2733" xr:uid="{00000000-0005-0000-0000-0000AA0A0000}"/>
    <cellStyle name="Standard 236" xfId="2734" xr:uid="{00000000-0005-0000-0000-0000AB0A0000}"/>
    <cellStyle name="Standard 237" xfId="2735" xr:uid="{00000000-0005-0000-0000-0000AC0A0000}"/>
    <cellStyle name="Standard 238" xfId="2736" xr:uid="{00000000-0005-0000-0000-0000AD0A0000}"/>
    <cellStyle name="Standard 239" xfId="2737" xr:uid="{00000000-0005-0000-0000-0000AE0A0000}"/>
    <cellStyle name="Standard 24" xfId="2738" xr:uid="{00000000-0005-0000-0000-0000AF0A0000}"/>
    <cellStyle name="Standard 24 2" xfId="2739" xr:uid="{00000000-0005-0000-0000-0000B00A0000}"/>
    <cellStyle name="Standard 24 2 2" xfId="2740" xr:uid="{00000000-0005-0000-0000-0000B10A0000}"/>
    <cellStyle name="Standard 24 2 2 2" xfId="2741" xr:uid="{00000000-0005-0000-0000-0000B20A0000}"/>
    <cellStyle name="Standard 24 2 2 2 2" xfId="2742" xr:uid="{00000000-0005-0000-0000-0000B30A0000}"/>
    <cellStyle name="Standard 24 2 2 3" xfId="2743" xr:uid="{00000000-0005-0000-0000-0000B40A0000}"/>
    <cellStyle name="Standard 24 2 3" xfId="2744" xr:uid="{00000000-0005-0000-0000-0000B50A0000}"/>
    <cellStyle name="Standard 24 2 3 2" xfId="2745" xr:uid="{00000000-0005-0000-0000-0000B60A0000}"/>
    <cellStyle name="Standard 24 2 4" xfId="2746" xr:uid="{00000000-0005-0000-0000-0000B70A0000}"/>
    <cellStyle name="Standard 24 3" xfId="2747" xr:uid="{00000000-0005-0000-0000-0000B80A0000}"/>
    <cellStyle name="Standard 24 3 2" xfId="2748" xr:uid="{00000000-0005-0000-0000-0000B90A0000}"/>
    <cellStyle name="Standard 24 3 2 2" xfId="2749" xr:uid="{00000000-0005-0000-0000-0000BA0A0000}"/>
    <cellStyle name="Standard 24 3 3" xfId="2750" xr:uid="{00000000-0005-0000-0000-0000BB0A0000}"/>
    <cellStyle name="Standard 24 4" xfId="2751" xr:uid="{00000000-0005-0000-0000-0000BC0A0000}"/>
    <cellStyle name="Standard 24 4 2" xfId="2752" xr:uid="{00000000-0005-0000-0000-0000BD0A0000}"/>
    <cellStyle name="Standard 24 4 3" xfId="2753" xr:uid="{00000000-0005-0000-0000-0000BE0A0000}"/>
    <cellStyle name="Standard 24 5" xfId="2754" xr:uid="{00000000-0005-0000-0000-0000BF0A0000}"/>
    <cellStyle name="Standard 24 5 2" xfId="2755" xr:uid="{00000000-0005-0000-0000-0000C00A0000}"/>
    <cellStyle name="Standard 24 5 3" xfId="2756" xr:uid="{00000000-0005-0000-0000-0000C10A0000}"/>
    <cellStyle name="Standard 24 6" xfId="2757" xr:uid="{00000000-0005-0000-0000-0000C20A0000}"/>
    <cellStyle name="Standard 24 6 2" xfId="2758" xr:uid="{00000000-0005-0000-0000-0000C30A0000}"/>
    <cellStyle name="Standard 24 6 3" xfId="2759" xr:uid="{00000000-0005-0000-0000-0000C40A0000}"/>
    <cellStyle name="Standard 24 7" xfId="2760" xr:uid="{00000000-0005-0000-0000-0000C50A0000}"/>
    <cellStyle name="Standard 24 8" xfId="2761" xr:uid="{00000000-0005-0000-0000-0000C60A0000}"/>
    <cellStyle name="Standard 240" xfId="2762" xr:uid="{00000000-0005-0000-0000-0000C70A0000}"/>
    <cellStyle name="Standard 241" xfId="2763" xr:uid="{00000000-0005-0000-0000-0000C80A0000}"/>
    <cellStyle name="Standard 242" xfId="2764" xr:uid="{00000000-0005-0000-0000-0000C90A0000}"/>
    <cellStyle name="Standard 243" xfId="2765" xr:uid="{00000000-0005-0000-0000-0000CA0A0000}"/>
    <cellStyle name="Standard 244" xfId="2766" xr:uid="{00000000-0005-0000-0000-0000CB0A0000}"/>
    <cellStyle name="Standard 245" xfId="2767" xr:uid="{00000000-0005-0000-0000-0000CC0A0000}"/>
    <cellStyle name="Standard 246" xfId="2768" xr:uid="{00000000-0005-0000-0000-0000CD0A0000}"/>
    <cellStyle name="Standard 247" xfId="2769" xr:uid="{00000000-0005-0000-0000-0000CE0A0000}"/>
    <cellStyle name="Standard 248" xfId="2770" xr:uid="{00000000-0005-0000-0000-0000CF0A0000}"/>
    <cellStyle name="Standard 249" xfId="2771" xr:uid="{00000000-0005-0000-0000-0000D00A0000}"/>
    <cellStyle name="Standard 25" xfId="2772" xr:uid="{00000000-0005-0000-0000-0000D10A0000}"/>
    <cellStyle name="Standard 25 2" xfId="2773" xr:uid="{00000000-0005-0000-0000-0000D20A0000}"/>
    <cellStyle name="Standard 25 2 2" xfId="2774" xr:uid="{00000000-0005-0000-0000-0000D30A0000}"/>
    <cellStyle name="Standard 25 2 2 2" xfId="2775" xr:uid="{00000000-0005-0000-0000-0000D40A0000}"/>
    <cellStyle name="Standard 25 2 2 2 2" xfId="2776" xr:uid="{00000000-0005-0000-0000-0000D50A0000}"/>
    <cellStyle name="Standard 25 2 2 3" xfId="2777" xr:uid="{00000000-0005-0000-0000-0000D60A0000}"/>
    <cellStyle name="Standard 25 2 3" xfId="2778" xr:uid="{00000000-0005-0000-0000-0000D70A0000}"/>
    <cellStyle name="Standard 25 2 3 2" xfId="2779" xr:uid="{00000000-0005-0000-0000-0000D80A0000}"/>
    <cellStyle name="Standard 25 2 4" xfId="2780" xr:uid="{00000000-0005-0000-0000-0000D90A0000}"/>
    <cellStyle name="Standard 25 3" xfId="2781" xr:uid="{00000000-0005-0000-0000-0000DA0A0000}"/>
    <cellStyle name="Standard 25 3 2" xfId="2782" xr:uid="{00000000-0005-0000-0000-0000DB0A0000}"/>
    <cellStyle name="Standard 25 3 2 2" xfId="2783" xr:uid="{00000000-0005-0000-0000-0000DC0A0000}"/>
    <cellStyle name="Standard 25 3 3" xfId="2784" xr:uid="{00000000-0005-0000-0000-0000DD0A0000}"/>
    <cellStyle name="Standard 25 4" xfId="2785" xr:uid="{00000000-0005-0000-0000-0000DE0A0000}"/>
    <cellStyle name="Standard 25 4 2" xfId="2786" xr:uid="{00000000-0005-0000-0000-0000DF0A0000}"/>
    <cellStyle name="Standard 25 4 3" xfId="2787" xr:uid="{00000000-0005-0000-0000-0000E00A0000}"/>
    <cellStyle name="Standard 25 5" xfId="2788" xr:uid="{00000000-0005-0000-0000-0000E10A0000}"/>
    <cellStyle name="Standard 25 5 2" xfId="2789" xr:uid="{00000000-0005-0000-0000-0000E20A0000}"/>
    <cellStyle name="Standard 25 5 3" xfId="2790" xr:uid="{00000000-0005-0000-0000-0000E30A0000}"/>
    <cellStyle name="Standard 25 6" xfId="2791" xr:uid="{00000000-0005-0000-0000-0000E40A0000}"/>
    <cellStyle name="Standard 25 6 2" xfId="2792" xr:uid="{00000000-0005-0000-0000-0000E50A0000}"/>
    <cellStyle name="Standard 25 6 3" xfId="2793" xr:uid="{00000000-0005-0000-0000-0000E60A0000}"/>
    <cellStyle name="Standard 25 7" xfId="2794" xr:uid="{00000000-0005-0000-0000-0000E70A0000}"/>
    <cellStyle name="Standard 25 8" xfId="2795" xr:uid="{00000000-0005-0000-0000-0000E80A0000}"/>
    <cellStyle name="Standard 250" xfId="2796" xr:uid="{00000000-0005-0000-0000-0000E90A0000}"/>
    <cellStyle name="Standard 251" xfId="2797" xr:uid="{00000000-0005-0000-0000-0000EA0A0000}"/>
    <cellStyle name="Standard 252" xfId="2798" xr:uid="{00000000-0005-0000-0000-0000EB0A0000}"/>
    <cellStyle name="Standard 253" xfId="2799" xr:uid="{00000000-0005-0000-0000-0000EC0A0000}"/>
    <cellStyle name="Standard 254" xfId="2800" xr:uid="{00000000-0005-0000-0000-0000ED0A0000}"/>
    <cellStyle name="Standard 255" xfId="2801" xr:uid="{00000000-0005-0000-0000-0000EE0A0000}"/>
    <cellStyle name="Standard 256" xfId="2802" xr:uid="{00000000-0005-0000-0000-0000EF0A0000}"/>
    <cellStyle name="Standard 257" xfId="2803" xr:uid="{00000000-0005-0000-0000-0000F00A0000}"/>
    <cellStyle name="Standard 258" xfId="2804" xr:uid="{00000000-0005-0000-0000-0000F10A0000}"/>
    <cellStyle name="Standard 259" xfId="2805" xr:uid="{00000000-0005-0000-0000-0000F20A0000}"/>
    <cellStyle name="Standard 26" xfId="2806" xr:uid="{00000000-0005-0000-0000-0000F30A0000}"/>
    <cellStyle name="Standard 26 2" xfId="2807" xr:uid="{00000000-0005-0000-0000-0000F40A0000}"/>
    <cellStyle name="Standard 26 2 2" xfId="2808" xr:uid="{00000000-0005-0000-0000-0000F50A0000}"/>
    <cellStyle name="Standard 26 2 2 2" xfId="2809" xr:uid="{00000000-0005-0000-0000-0000F60A0000}"/>
    <cellStyle name="Standard 26 2 2 2 2" xfId="2810" xr:uid="{00000000-0005-0000-0000-0000F70A0000}"/>
    <cellStyle name="Standard 26 2 2 3" xfId="2811" xr:uid="{00000000-0005-0000-0000-0000F80A0000}"/>
    <cellStyle name="Standard 26 2 3" xfId="2812" xr:uid="{00000000-0005-0000-0000-0000F90A0000}"/>
    <cellStyle name="Standard 26 2 3 2" xfId="2813" xr:uid="{00000000-0005-0000-0000-0000FA0A0000}"/>
    <cellStyle name="Standard 26 2 4" xfId="2814" xr:uid="{00000000-0005-0000-0000-0000FB0A0000}"/>
    <cellStyle name="Standard 26 3" xfId="2815" xr:uid="{00000000-0005-0000-0000-0000FC0A0000}"/>
    <cellStyle name="Standard 26 3 2" xfId="2816" xr:uid="{00000000-0005-0000-0000-0000FD0A0000}"/>
    <cellStyle name="Standard 26 3 2 2" xfId="2817" xr:uid="{00000000-0005-0000-0000-0000FE0A0000}"/>
    <cellStyle name="Standard 26 3 3" xfId="2818" xr:uid="{00000000-0005-0000-0000-0000FF0A0000}"/>
    <cellStyle name="Standard 26 4" xfId="2819" xr:uid="{00000000-0005-0000-0000-0000000B0000}"/>
    <cellStyle name="Standard 26 4 2" xfId="2820" xr:uid="{00000000-0005-0000-0000-0000010B0000}"/>
    <cellStyle name="Standard 26 4 3" xfId="2821" xr:uid="{00000000-0005-0000-0000-0000020B0000}"/>
    <cellStyle name="Standard 26 5" xfId="2822" xr:uid="{00000000-0005-0000-0000-0000030B0000}"/>
    <cellStyle name="Standard 26 5 2" xfId="2823" xr:uid="{00000000-0005-0000-0000-0000040B0000}"/>
    <cellStyle name="Standard 26 5 3" xfId="2824" xr:uid="{00000000-0005-0000-0000-0000050B0000}"/>
    <cellStyle name="Standard 26 6" xfId="2825" xr:uid="{00000000-0005-0000-0000-0000060B0000}"/>
    <cellStyle name="Standard 26 6 2" xfId="2826" xr:uid="{00000000-0005-0000-0000-0000070B0000}"/>
    <cellStyle name="Standard 26 6 3" xfId="2827" xr:uid="{00000000-0005-0000-0000-0000080B0000}"/>
    <cellStyle name="Standard 26 7" xfId="2828" xr:uid="{00000000-0005-0000-0000-0000090B0000}"/>
    <cellStyle name="Standard 26 8" xfId="2829" xr:uid="{00000000-0005-0000-0000-00000A0B0000}"/>
    <cellStyle name="Standard 260" xfId="2830" xr:uid="{00000000-0005-0000-0000-00000B0B0000}"/>
    <cellStyle name="Standard 261" xfId="2831" xr:uid="{00000000-0005-0000-0000-00000C0B0000}"/>
    <cellStyle name="Standard 262" xfId="2832" xr:uid="{00000000-0005-0000-0000-00000D0B0000}"/>
    <cellStyle name="Standard 263" xfId="2833" xr:uid="{00000000-0005-0000-0000-00000E0B0000}"/>
    <cellStyle name="Standard 264" xfId="2834" xr:uid="{00000000-0005-0000-0000-00000F0B0000}"/>
    <cellStyle name="Standard 265" xfId="2835" xr:uid="{00000000-0005-0000-0000-0000100B0000}"/>
    <cellStyle name="Standard 266" xfId="2836" xr:uid="{00000000-0005-0000-0000-0000110B0000}"/>
    <cellStyle name="Standard 267" xfId="2837" xr:uid="{00000000-0005-0000-0000-0000120B0000}"/>
    <cellStyle name="Standard 268" xfId="2838" xr:uid="{00000000-0005-0000-0000-0000130B0000}"/>
    <cellStyle name="Standard 269" xfId="2839" xr:uid="{00000000-0005-0000-0000-0000140B0000}"/>
    <cellStyle name="Standard 27" xfId="2840" xr:uid="{00000000-0005-0000-0000-0000150B0000}"/>
    <cellStyle name="Standard 27 2" xfId="2841" xr:uid="{00000000-0005-0000-0000-0000160B0000}"/>
    <cellStyle name="Standard 27 2 2" xfId="2842" xr:uid="{00000000-0005-0000-0000-0000170B0000}"/>
    <cellStyle name="Standard 27 2 2 2" xfId="2843" xr:uid="{00000000-0005-0000-0000-0000180B0000}"/>
    <cellStyle name="Standard 27 2 2 2 2" xfId="2844" xr:uid="{00000000-0005-0000-0000-0000190B0000}"/>
    <cellStyle name="Standard 27 2 2 3" xfId="2845" xr:uid="{00000000-0005-0000-0000-00001A0B0000}"/>
    <cellStyle name="Standard 27 2 3" xfId="2846" xr:uid="{00000000-0005-0000-0000-00001B0B0000}"/>
    <cellStyle name="Standard 27 2 3 2" xfId="2847" xr:uid="{00000000-0005-0000-0000-00001C0B0000}"/>
    <cellStyle name="Standard 27 2 4" xfId="2848" xr:uid="{00000000-0005-0000-0000-00001D0B0000}"/>
    <cellStyle name="Standard 27 3" xfId="2849" xr:uid="{00000000-0005-0000-0000-00001E0B0000}"/>
    <cellStyle name="Standard 27 3 2" xfId="2850" xr:uid="{00000000-0005-0000-0000-00001F0B0000}"/>
    <cellStyle name="Standard 27 3 2 2" xfId="2851" xr:uid="{00000000-0005-0000-0000-0000200B0000}"/>
    <cellStyle name="Standard 27 3 3" xfId="2852" xr:uid="{00000000-0005-0000-0000-0000210B0000}"/>
    <cellStyle name="Standard 27 4" xfId="2853" xr:uid="{00000000-0005-0000-0000-0000220B0000}"/>
    <cellStyle name="Standard 27 4 2" xfId="2854" xr:uid="{00000000-0005-0000-0000-0000230B0000}"/>
    <cellStyle name="Standard 27 4 3" xfId="2855" xr:uid="{00000000-0005-0000-0000-0000240B0000}"/>
    <cellStyle name="Standard 27 5" xfId="2856" xr:uid="{00000000-0005-0000-0000-0000250B0000}"/>
    <cellStyle name="Standard 27 5 2" xfId="2857" xr:uid="{00000000-0005-0000-0000-0000260B0000}"/>
    <cellStyle name="Standard 27 5 3" xfId="2858" xr:uid="{00000000-0005-0000-0000-0000270B0000}"/>
    <cellStyle name="Standard 27 6" xfId="2859" xr:uid="{00000000-0005-0000-0000-0000280B0000}"/>
    <cellStyle name="Standard 27 6 2" xfId="2860" xr:uid="{00000000-0005-0000-0000-0000290B0000}"/>
    <cellStyle name="Standard 27 6 3" xfId="2861" xr:uid="{00000000-0005-0000-0000-00002A0B0000}"/>
    <cellStyle name="Standard 27 7" xfId="2862" xr:uid="{00000000-0005-0000-0000-00002B0B0000}"/>
    <cellStyle name="Standard 27 8" xfId="2863" xr:uid="{00000000-0005-0000-0000-00002C0B0000}"/>
    <cellStyle name="Standard 270" xfId="2864" xr:uid="{00000000-0005-0000-0000-00002D0B0000}"/>
    <cellStyle name="Standard 271" xfId="2865" xr:uid="{00000000-0005-0000-0000-00002E0B0000}"/>
    <cellStyle name="Standard 272" xfId="2866" xr:uid="{00000000-0005-0000-0000-00002F0B0000}"/>
    <cellStyle name="Standard 273" xfId="2867" xr:uid="{00000000-0005-0000-0000-0000300B0000}"/>
    <cellStyle name="Standard 274" xfId="2868" xr:uid="{00000000-0005-0000-0000-0000310B0000}"/>
    <cellStyle name="Standard 275" xfId="2869" xr:uid="{00000000-0005-0000-0000-0000320B0000}"/>
    <cellStyle name="Standard 276" xfId="2870" xr:uid="{00000000-0005-0000-0000-0000330B0000}"/>
    <cellStyle name="Standard 277" xfId="2871" xr:uid="{00000000-0005-0000-0000-0000340B0000}"/>
    <cellStyle name="Standard 278" xfId="2872" xr:uid="{00000000-0005-0000-0000-0000350B0000}"/>
    <cellStyle name="Standard 279" xfId="2873" xr:uid="{00000000-0005-0000-0000-0000360B0000}"/>
    <cellStyle name="Standard 28" xfId="2874" xr:uid="{00000000-0005-0000-0000-0000370B0000}"/>
    <cellStyle name="Standard 28 2" xfId="2875" xr:uid="{00000000-0005-0000-0000-0000380B0000}"/>
    <cellStyle name="Standard 28 2 2" xfId="2876" xr:uid="{00000000-0005-0000-0000-0000390B0000}"/>
    <cellStyle name="Standard 28 2 2 2" xfId="2877" xr:uid="{00000000-0005-0000-0000-00003A0B0000}"/>
    <cellStyle name="Standard 28 2 2 2 2" xfId="2878" xr:uid="{00000000-0005-0000-0000-00003B0B0000}"/>
    <cellStyle name="Standard 28 2 2 3" xfId="2879" xr:uid="{00000000-0005-0000-0000-00003C0B0000}"/>
    <cellStyle name="Standard 28 2 3" xfId="2880" xr:uid="{00000000-0005-0000-0000-00003D0B0000}"/>
    <cellStyle name="Standard 28 2 3 2" xfId="2881" xr:uid="{00000000-0005-0000-0000-00003E0B0000}"/>
    <cellStyle name="Standard 28 2 4" xfId="2882" xr:uid="{00000000-0005-0000-0000-00003F0B0000}"/>
    <cellStyle name="Standard 28 3" xfId="2883" xr:uid="{00000000-0005-0000-0000-0000400B0000}"/>
    <cellStyle name="Standard 28 3 2" xfId="2884" xr:uid="{00000000-0005-0000-0000-0000410B0000}"/>
    <cellStyle name="Standard 28 3 2 2" xfId="2885" xr:uid="{00000000-0005-0000-0000-0000420B0000}"/>
    <cellStyle name="Standard 28 3 3" xfId="2886" xr:uid="{00000000-0005-0000-0000-0000430B0000}"/>
    <cellStyle name="Standard 28 4" xfId="2887" xr:uid="{00000000-0005-0000-0000-0000440B0000}"/>
    <cellStyle name="Standard 28 4 2" xfId="2888" xr:uid="{00000000-0005-0000-0000-0000450B0000}"/>
    <cellStyle name="Standard 28 4 2 2" xfId="2889" xr:uid="{00000000-0005-0000-0000-0000460B0000}"/>
    <cellStyle name="Standard 28 4 3" xfId="2890" xr:uid="{00000000-0005-0000-0000-0000470B0000}"/>
    <cellStyle name="Standard 28 4 4" xfId="2891" xr:uid="{00000000-0005-0000-0000-0000480B0000}"/>
    <cellStyle name="Standard 28 5" xfId="2892" xr:uid="{00000000-0005-0000-0000-0000490B0000}"/>
    <cellStyle name="Standard 28 5 2" xfId="2893" xr:uid="{00000000-0005-0000-0000-00004A0B0000}"/>
    <cellStyle name="Standard 28 5 3" xfId="2894" xr:uid="{00000000-0005-0000-0000-00004B0B0000}"/>
    <cellStyle name="Standard 28 6" xfId="2895" xr:uid="{00000000-0005-0000-0000-00004C0B0000}"/>
    <cellStyle name="Standard 28 6 2" xfId="2896" xr:uid="{00000000-0005-0000-0000-00004D0B0000}"/>
    <cellStyle name="Standard 28 6 3" xfId="2897" xr:uid="{00000000-0005-0000-0000-00004E0B0000}"/>
    <cellStyle name="Standard 28 7" xfId="2898" xr:uid="{00000000-0005-0000-0000-00004F0B0000}"/>
    <cellStyle name="Standard 28 8" xfId="2899" xr:uid="{00000000-0005-0000-0000-0000500B0000}"/>
    <cellStyle name="Standard 280" xfId="2900" xr:uid="{00000000-0005-0000-0000-0000510B0000}"/>
    <cellStyle name="Standard 281" xfId="2901" xr:uid="{00000000-0005-0000-0000-0000520B0000}"/>
    <cellStyle name="Standard 282" xfId="2902" xr:uid="{00000000-0005-0000-0000-0000530B0000}"/>
    <cellStyle name="Standard 283" xfId="2903" xr:uid="{00000000-0005-0000-0000-0000540B0000}"/>
    <cellStyle name="Standard 284" xfId="2904" xr:uid="{00000000-0005-0000-0000-0000550B0000}"/>
    <cellStyle name="Standard 285" xfId="2905" xr:uid="{00000000-0005-0000-0000-0000560B0000}"/>
    <cellStyle name="Standard 286" xfId="2906" xr:uid="{00000000-0005-0000-0000-0000570B0000}"/>
    <cellStyle name="Standard 287" xfId="2907" xr:uid="{00000000-0005-0000-0000-0000580B0000}"/>
    <cellStyle name="Standard 288" xfId="2908" xr:uid="{00000000-0005-0000-0000-0000590B0000}"/>
    <cellStyle name="Standard 289" xfId="2909" xr:uid="{00000000-0005-0000-0000-00005A0B0000}"/>
    <cellStyle name="Standard 29" xfId="2910" xr:uid="{00000000-0005-0000-0000-00005B0B0000}"/>
    <cellStyle name="Standard 29 2" xfId="2911" xr:uid="{00000000-0005-0000-0000-00005C0B0000}"/>
    <cellStyle name="Standard 29 2 2" xfId="2912" xr:uid="{00000000-0005-0000-0000-00005D0B0000}"/>
    <cellStyle name="Standard 29 2 2 2" xfId="2913" xr:uid="{00000000-0005-0000-0000-00005E0B0000}"/>
    <cellStyle name="Standard 29 2 2 2 2" xfId="2914" xr:uid="{00000000-0005-0000-0000-00005F0B0000}"/>
    <cellStyle name="Standard 29 2 2 3" xfId="2915" xr:uid="{00000000-0005-0000-0000-0000600B0000}"/>
    <cellStyle name="Standard 29 2 3" xfId="2916" xr:uid="{00000000-0005-0000-0000-0000610B0000}"/>
    <cellStyle name="Standard 29 2 3 2" xfId="2917" xr:uid="{00000000-0005-0000-0000-0000620B0000}"/>
    <cellStyle name="Standard 29 2 4" xfId="2918" xr:uid="{00000000-0005-0000-0000-0000630B0000}"/>
    <cellStyle name="Standard 29 3" xfId="2919" xr:uid="{00000000-0005-0000-0000-0000640B0000}"/>
    <cellStyle name="Standard 29 3 2" xfId="2920" xr:uid="{00000000-0005-0000-0000-0000650B0000}"/>
    <cellStyle name="Standard 29 3 2 2" xfId="2921" xr:uid="{00000000-0005-0000-0000-0000660B0000}"/>
    <cellStyle name="Standard 29 3 3" xfId="2922" xr:uid="{00000000-0005-0000-0000-0000670B0000}"/>
    <cellStyle name="Standard 29 4" xfId="2923" xr:uid="{00000000-0005-0000-0000-0000680B0000}"/>
    <cellStyle name="Standard 29 4 2" xfId="2924" xr:uid="{00000000-0005-0000-0000-0000690B0000}"/>
    <cellStyle name="Standard 29 4 3" xfId="2925" xr:uid="{00000000-0005-0000-0000-00006A0B0000}"/>
    <cellStyle name="Standard 29 5" xfId="2926" xr:uid="{00000000-0005-0000-0000-00006B0B0000}"/>
    <cellStyle name="Standard 29 5 2" xfId="2927" xr:uid="{00000000-0005-0000-0000-00006C0B0000}"/>
    <cellStyle name="Standard 29 5 3" xfId="2928" xr:uid="{00000000-0005-0000-0000-00006D0B0000}"/>
    <cellStyle name="Standard 29 6" xfId="2929" xr:uid="{00000000-0005-0000-0000-00006E0B0000}"/>
    <cellStyle name="Standard 29 6 2" xfId="2930" xr:uid="{00000000-0005-0000-0000-00006F0B0000}"/>
    <cellStyle name="Standard 29 6 3" xfId="2931" xr:uid="{00000000-0005-0000-0000-0000700B0000}"/>
    <cellStyle name="Standard 29 7" xfId="2932" xr:uid="{00000000-0005-0000-0000-0000710B0000}"/>
    <cellStyle name="Standard 29 8" xfId="2933" xr:uid="{00000000-0005-0000-0000-0000720B0000}"/>
    <cellStyle name="Standard 290" xfId="2934" xr:uid="{00000000-0005-0000-0000-0000730B0000}"/>
    <cellStyle name="Standard 291" xfId="6350" xr:uid="{00000000-0005-0000-0000-0000740B0000}"/>
    <cellStyle name="Standard 291 2" xfId="6351" xr:uid="{00000000-0005-0000-0000-0000750B0000}"/>
    <cellStyle name="Standard 3" xfId="2935" xr:uid="{00000000-0005-0000-0000-0000760B0000}"/>
    <cellStyle name="Standard 3 10" xfId="2936" xr:uid="{00000000-0005-0000-0000-0000770B0000}"/>
    <cellStyle name="Standard 3 2" xfId="2937" xr:uid="{00000000-0005-0000-0000-0000780B0000}"/>
    <cellStyle name="Standard 3 2 2" xfId="2938" xr:uid="{00000000-0005-0000-0000-0000790B0000}"/>
    <cellStyle name="Standard 3 2 3" xfId="2939" xr:uid="{00000000-0005-0000-0000-00007A0B0000}"/>
    <cellStyle name="Standard 3 3" xfId="2940" xr:uid="{00000000-0005-0000-0000-00007B0B0000}"/>
    <cellStyle name="Standard 3 4" xfId="2941" xr:uid="{00000000-0005-0000-0000-00007C0B0000}"/>
    <cellStyle name="Standard 3 4 2" xfId="2942" xr:uid="{00000000-0005-0000-0000-00007D0B0000}"/>
    <cellStyle name="Standard 3 5" xfId="2943" xr:uid="{00000000-0005-0000-0000-00007E0B0000}"/>
    <cellStyle name="Standard 3 6" xfId="2944" xr:uid="{00000000-0005-0000-0000-00007F0B0000}"/>
    <cellStyle name="Standard 3 7" xfId="2945" xr:uid="{00000000-0005-0000-0000-0000800B0000}"/>
    <cellStyle name="Standard 3 8" xfId="2946" xr:uid="{00000000-0005-0000-0000-0000810B0000}"/>
    <cellStyle name="Standard 3 9" xfId="2947" xr:uid="{00000000-0005-0000-0000-0000820B0000}"/>
    <cellStyle name="Standard 30" xfId="2948" xr:uid="{00000000-0005-0000-0000-0000830B0000}"/>
    <cellStyle name="Standard 30 2" xfId="2949" xr:uid="{00000000-0005-0000-0000-0000840B0000}"/>
    <cellStyle name="Standard 30 2 2" xfId="2950" xr:uid="{00000000-0005-0000-0000-0000850B0000}"/>
    <cellStyle name="Standard 30 3" xfId="2951" xr:uid="{00000000-0005-0000-0000-0000860B0000}"/>
    <cellStyle name="Standard 30 3 2" xfId="2952" xr:uid="{00000000-0005-0000-0000-0000870B0000}"/>
    <cellStyle name="Standard 31" xfId="2953" xr:uid="{00000000-0005-0000-0000-0000880B0000}"/>
    <cellStyle name="Standard 31 2" xfId="2954" xr:uid="{00000000-0005-0000-0000-0000890B0000}"/>
    <cellStyle name="Standard 31 2 2" xfId="2955" xr:uid="{00000000-0005-0000-0000-00008A0B0000}"/>
    <cellStyle name="Standard 32" xfId="2956" xr:uid="{00000000-0005-0000-0000-00008B0B0000}"/>
    <cellStyle name="Standard 33" xfId="2957" xr:uid="{00000000-0005-0000-0000-00008C0B0000}"/>
    <cellStyle name="Standard 34" xfId="2958" xr:uid="{00000000-0005-0000-0000-00008D0B0000}"/>
    <cellStyle name="Standard 35" xfId="2959" xr:uid="{00000000-0005-0000-0000-00008E0B0000}"/>
    <cellStyle name="Standard 36" xfId="2960" xr:uid="{00000000-0005-0000-0000-00008F0B0000}"/>
    <cellStyle name="Standard 36 2" xfId="2961" xr:uid="{00000000-0005-0000-0000-0000900B0000}"/>
    <cellStyle name="Standard 36 2 2" xfId="2962" xr:uid="{00000000-0005-0000-0000-0000910B0000}"/>
    <cellStyle name="Standard 36 2 2 2" xfId="2963" xr:uid="{00000000-0005-0000-0000-0000920B0000}"/>
    <cellStyle name="Standard 36 2 2 2 2" xfId="2964" xr:uid="{00000000-0005-0000-0000-0000930B0000}"/>
    <cellStyle name="Standard 36 2 2 3" xfId="2965" xr:uid="{00000000-0005-0000-0000-0000940B0000}"/>
    <cellStyle name="Standard 36 2 3" xfId="2966" xr:uid="{00000000-0005-0000-0000-0000950B0000}"/>
    <cellStyle name="Standard 36 2 3 2" xfId="2967" xr:uid="{00000000-0005-0000-0000-0000960B0000}"/>
    <cellStyle name="Standard 36 2 4" xfId="2968" xr:uid="{00000000-0005-0000-0000-0000970B0000}"/>
    <cellStyle name="Standard 36 3" xfId="2969" xr:uid="{00000000-0005-0000-0000-0000980B0000}"/>
    <cellStyle name="Standard 36 3 2" xfId="2970" xr:uid="{00000000-0005-0000-0000-0000990B0000}"/>
    <cellStyle name="Standard 36 3 2 2" xfId="2971" xr:uid="{00000000-0005-0000-0000-00009A0B0000}"/>
    <cellStyle name="Standard 36 3 3" xfId="2972" xr:uid="{00000000-0005-0000-0000-00009B0B0000}"/>
    <cellStyle name="Standard 36 4" xfId="2973" xr:uid="{00000000-0005-0000-0000-00009C0B0000}"/>
    <cellStyle name="Standard 36 4 2" xfId="2974" xr:uid="{00000000-0005-0000-0000-00009D0B0000}"/>
    <cellStyle name="Standard 36 4 3" xfId="2975" xr:uid="{00000000-0005-0000-0000-00009E0B0000}"/>
    <cellStyle name="Standard 36 5" xfId="2976" xr:uid="{00000000-0005-0000-0000-00009F0B0000}"/>
    <cellStyle name="Standard 36 5 2" xfId="2977" xr:uid="{00000000-0005-0000-0000-0000A00B0000}"/>
    <cellStyle name="Standard 36 5 3" xfId="2978" xr:uid="{00000000-0005-0000-0000-0000A10B0000}"/>
    <cellStyle name="Standard 36 6" xfId="2979" xr:uid="{00000000-0005-0000-0000-0000A20B0000}"/>
    <cellStyle name="Standard 36 6 2" xfId="2980" xr:uid="{00000000-0005-0000-0000-0000A30B0000}"/>
    <cellStyle name="Standard 36 6 3" xfId="2981" xr:uid="{00000000-0005-0000-0000-0000A40B0000}"/>
    <cellStyle name="Standard 36 7" xfId="2982" xr:uid="{00000000-0005-0000-0000-0000A50B0000}"/>
    <cellStyle name="Standard 36 8" xfId="2983" xr:uid="{00000000-0005-0000-0000-0000A60B0000}"/>
    <cellStyle name="Standard 37" xfId="2984" xr:uid="{00000000-0005-0000-0000-0000A70B0000}"/>
    <cellStyle name="Standard 37 2" xfId="2985" xr:uid="{00000000-0005-0000-0000-0000A80B0000}"/>
    <cellStyle name="Standard 37 2 2" xfId="2986" xr:uid="{00000000-0005-0000-0000-0000A90B0000}"/>
    <cellStyle name="Standard 37 2 2 2" xfId="2987" xr:uid="{00000000-0005-0000-0000-0000AA0B0000}"/>
    <cellStyle name="Standard 37 2 2 2 2" xfId="2988" xr:uid="{00000000-0005-0000-0000-0000AB0B0000}"/>
    <cellStyle name="Standard 37 2 2 3" xfId="2989" xr:uid="{00000000-0005-0000-0000-0000AC0B0000}"/>
    <cellStyle name="Standard 37 2 3" xfId="2990" xr:uid="{00000000-0005-0000-0000-0000AD0B0000}"/>
    <cellStyle name="Standard 37 2 3 2" xfId="2991" xr:uid="{00000000-0005-0000-0000-0000AE0B0000}"/>
    <cellStyle name="Standard 37 2 4" xfId="2992" xr:uid="{00000000-0005-0000-0000-0000AF0B0000}"/>
    <cellStyle name="Standard 37 3" xfId="2993" xr:uid="{00000000-0005-0000-0000-0000B00B0000}"/>
    <cellStyle name="Standard 37 3 2" xfId="2994" xr:uid="{00000000-0005-0000-0000-0000B10B0000}"/>
    <cellStyle name="Standard 37 3 2 2" xfId="2995" xr:uid="{00000000-0005-0000-0000-0000B20B0000}"/>
    <cellStyle name="Standard 37 3 3" xfId="2996" xr:uid="{00000000-0005-0000-0000-0000B30B0000}"/>
    <cellStyle name="Standard 37 4" xfId="2997" xr:uid="{00000000-0005-0000-0000-0000B40B0000}"/>
    <cellStyle name="Standard 37 4 2" xfId="2998" xr:uid="{00000000-0005-0000-0000-0000B50B0000}"/>
    <cellStyle name="Standard 37 4 3" xfId="2999" xr:uid="{00000000-0005-0000-0000-0000B60B0000}"/>
    <cellStyle name="Standard 37 5" xfId="3000" xr:uid="{00000000-0005-0000-0000-0000B70B0000}"/>
    <cellStyle name="Standard 37 5 2" xfId="3001" xr:uid="{00000000-0005-0000-0000-0000B80B0000}"/>
    <cellStyle name="Standard 37 5 3" xfId="3002" xr:uid="{00000000-0005-0000-0000-0000B90B0000}"/>
    <cellStyle name="Standard 37 6" xfId="3003" xr:uid="{00000000-0005-0000-0000-0000BA0B0000}"/>
    <cellStyle name="Standard 37 6 2" xfId="3004" xr:uid="{00000000-0005-0000-0000-0000BB0B0000}"/>
    <cellStyle name="Standard 37 6 3" xfId="3005" xr:uid="{00000000-0005-0000-0000-0000BC0B0000}"/>
    <cellStyle name="Standard 37 7" xfId="3006" xr:uid="{00000000-0005-0000-0000-0000BD0B0000}"/>
    <cellStyle name="Standard 37 8" xfId="3007" xr:uid="{00000000-0005-0000-0000-0000BE0B0000}"/>
    <cellStyle name="Standard 38" xfId="3008" xr:uid="{00000000-0005-0000-0000-0000BF0B0000}"/>
    <cellStyle name="Standard 38 2" xfId="3009" xr:uid="{00000000-0005-0000-0000-0000C00B0000}"/>
    <cellStyle name="Standard 38 2 2" xfId="3010" xr:uid="{00000000-0005-0000-0000-0000C10B0000}"/>
    <cellStyle name="Standard 38 2 2 2" xfId="3011" xr:uid="{00000000-0005-0000-0000-0000C20B0000}"/>
    <cellStyle name="Standard 38 2 2 2 2" xfId="3012" xr:uid="{00000000-0005-0000-0000-0000C30B0000}"/>
    <cellStyle name="Standard 38 2 2 3" xfId="3013" xr:uid="{00000000-0005-0000-0000-0000C40B0000}"/>
    <cellStyle name="Standard 38 2 3" xfId="3014" xr:uid="{00000000-0005-0000-0000-0000C50B0000}"/>
    <cellStyle name="Standard 38 2 3 2" xfId="3015" xr:uid="{00000000-0005-0000-0000-0000C60B0000}"/>
    <cellStyle name="Standard 38 2 4" xfId="3016" xr:uid="{00000000-0005-0000-0000-0000C70B0000}"/>
    <cellStyle name="Standard 38 3" xfId="3017" xr:uid="{00000000-0005-0000-0000-0000C80B0000}"/>
    <cellStyle name="Standard 38 3 2" xfId="3018" xr:uid="{00000000-0005-0000-0000-0000C90B0000}"/>
    <cellStyle name="Standard 38 3 2 2" xfId="3019" xr:uid="{00000000-0005-0000-0000-0000CA0B0000}"/>
    <cellStyle name="Standard 38 3 3" xfId="3020" xr:uid="{00000000-0005-0000-0000-0000CB0B0000}"/>
    <cellStyle name="Standard 38 4" xfId="3021" xr:uid="{00000000-0005-0000-0000-0000CC0B0000}"/>
    <cellStyle name="Standard 38 4 2" xfId="3022" xr:uid="{00000000-0005-0000-0000-0000CD0B0000}"/>
    <cellStyle name="Standard 38 4 3" xfId="3023" xr:uid="{00000000-0005-0000-0000-0000CE0B0000}"/>
    <cellStyle name="Standard 38 5" xfId="3024" xr:uid="{00000000-0005-0000-0000-0000CF0B0000}"/>
    <cellStyle name="Standard 38 5 2" xfId="3025" xr:uid="{00000000-0005-0000-0000-0000D00B0000}"/>
    <cellStyle name="Standard 38 5 3" xfId="3026" xr:uid="{00000000-0005-0000-0000-0000D10B0000}"/>
    <cellStyle name="Standard 38 6" xfId="3027" xr:uid="{00000000-0005-0000-0000-0000D20B0000}"/>
    <cellStyle name="Standard 38 6 2" xfId="3028" xr:uid="{00000000-0005-0000-0000-0000D30B0000}"/>
    <cellStyle name="Standard 38 6 3" xfId="3029" xr:uid="{00000000-0005-0000-0000-0000D40B0000}"/>
    <cellStyle name="Standard 38 7" xfId="3030" xr:uid="{00000000-0005-0000-0000-0000D50B0000}"/>
    <cellStyle name="Standard 38 8" xfId="3031" xr:uid="{00000000-0005-0000-0000-0000D60B0000}"/>
    <cellStyle name="Standard 39" xfId="3032" xr:uid="{00000000-0005-0000-0000-0000D70B0000}"/>
    <cellStyle name="Standard 39 2" xfId="3033" xr:uid="{00000000-0005-0000-0000-0000D80B0000}"/>
    <cellStyle name="Standard 39 2 2" xfId="3034" xr:uid="{00000000-0005-0000-0000-0000D90B0000}"/>
    <cellStyle name="Standard 39 2 2 2" xfId="3035" xr:uid="{00000000-0005-0000-0000-0000DA0B0000}"/>
    <cellStyle name="Standard 39 2 2 2 2" xfId="3036" xr:uid="{00000000-0005-0000-0000-0000DB0B0000}"/>
    <cellStyle name="Standard 39 2 2 3" xfId="3037" xr:uid="{00000000-0005-0000-0000-0000DC0B0000}"/>
    <cellStyle name="Standard 39 2 3" xfId="3038" xr:uid="{00000000-0005-0000-0000-0000DD0B0000}"/>
    <cellStyle name="Standard 39 2 3 2" xfId="3039" xr:uid="{00000000-0005-0000-0000-0000DE0B0000}"/>
    <cellStyle name="Standard 39 2 4" xfId="3040" xr:uid="{00000000-0005-0000-0000-0000DF0B0000}"/>
    <cellStyle name="Standard 39 3" xfId="3041" xr:uid="{00000000-0005-0000-0000-0000E00B0000}"/>
    <cellStyle name="Standard 39 3 2" xfId="3042" xr:uid="{00000000-0005-0000-0000-0000E10B0000}"/>
    <cellStyle name="Standard 39 3 2 2" xfId="3043" xr:uid="{00000000-0005-0000-0000-0000E20B0000}"/>
    <cellStyle name="Standard 39 3 3" xfId="3044" xr:uid="{00000000-0005-0000-0000-0000E30B0000}"/>
    <cellStyle name="Standard 39 4" xfId="3045" xr:uid="{00000000-0005-0000-0000-0000E40B0000}"/>
    <cellStyle name="Standard 39 4 2" xfId="3046" xr:uid="{00000000-0005-0000-0000-0000E50B0000}"/>
    <cellStyle name="Standard 39 4 3" xfId="3047" xr:uid="{00000000-0005-0000-0000-0000E60B0000}"/>
    <cellStyle name="Standard 39 5" xfId="3048" xr:uid="{00000000-0005-0000-0000-0000E70B0000}"/>
    <cellStyle name="Standard 39 5 2" xfId="3049" xr:uid="{00000000-0005-0000-0000-0000E80B0000}"/>
    <cellStyle name="Standard 39 5 3" xfId="3050" xr:uid="{00000000-0005-0000-0000-0000E90B0000}"/>
    <cellStyle name="Standard 39 6" xfId="3051" xr:uid="{00000000-0005-0000-0000-0000EA0B0000}"/>
    <cellStyle name="Standard 39 6 2" xfId="3052" xr:uid="{00000000-0005-0000-0000-0000EB0B0000}"/>
    <cellStyle name="Standard 39 6 3" xfId="3053" xr:uid="{00000000-0005-0000-0000-0000EC0B0000}"/>
    <cellStyle name="Standard 39 7" xfId="3054" xr:uid="{00000000-0005-0000-0000-0000ED0B0000}"/>
    <cellStyle name="Standard 39 8" xfId="3055" xr:uid="{00000000-0005-0000-0000-0000EE0B0000}"/>
    <cellStyle name="Standard 4" xfId="3056" xr:uid="{00000000-0005-0000-0000-0000EF0B0000}"/>
    <cellStyle name="Standard 4 10" xfId="3057" xr:uid="{00000000-0005-0000-0000-0000F00B0000}"/>
    <cellStyle name="Standard 4 10 2" xfId="3058" xr:uid="{00000000-0005-0000-0000-0000F10B0000}"/>
    <cellStyle name="Standard 4 10 2 2" xfId="3059" xr:uid="{00000000-0005-0000-0000-0000F20B0000}"/>
    <cellStyle name="Standard 4 10 2 2 2" xfId="3060" xr:uid="{00000000-0005-0000-0000-0000F30B0000}"/>
    <cellStyle name="Standard 4 10 2 2 2 2" xfId="3061" xr:uid="{00000000-0005-0000-0000-0000F40B0000}"/>
    <cellStyle name="Standard 4 10 2 2 3" xfId="3062" xr:uid="{00000000-0005-0000-0000-0000F50B0000}"/>
    <cellStyle name="Standard 4 10 2 3" xfId="3063" xr:uid="{00000000-0005-0000-0000-0000F60B0000}"/>
    <cellStyle name="Standard 4 10 2 3 2" xfId="3064" xr:uid="{00000000-0005-0000-0000-0000F70B0000}"/>
    <cellStyle name="Standard 4 10 2 4" xfId="3065" xr:uid="{00000000-0005-0000-0000-0000F80B0000}"/>
    <cellStyle name="Standard 4 10 3" xfId="3066" xr:uid="{00000000-0005-0000-0000-0000F90B0000}"/>
    <cellStyle name="Standard 4 10 3 2" xfId="3067" xr:uid="{00000000-0005-0000-0000-0000FA0B0000}"/>
    <cellStyle name="Standard 4 10 3 2 2" xfId="3068" xr:uid="{00000000-0005-0000-0000-0000FB0B0000}"/>
    <cellStyle name="Standard 4 10 3 3" xfId="3069" xr:uid="{00000000-0005-0000-0000-0000FC0B0000}"/>
    <cellStyle name="Standard 4 10 4" xfId="3070" xr:uid="{00000000-0005-0000-0000-0000FD0B0000}"/>
    <cellStyle name="Standard 4 10 4 2" xfId="3071" xr:uid="{00000000-0005-0000-0000-0000FE0B0000}"/>
    <cellStyle name="Standard 4 10 4 3" xfId="3072" xr:uid="{00000000-0005-0000-0000-0000FF0B0000}"/>
    <cellStyle name="Standard 4 10 5" xfId="3073" xr:uid="{00000000-0005-0000-0000-0000000C0000}"/>
    <cellStyle name="Standard 4 10 5 2" xfId="3074" xr:uid="{00000000-0005-0000-0000-0000010C0000}"/>
    <cellStyle name="Standard 4 10 5 3" xfId="3075" xr:uid="{00000000-0005-0000-0000-0000020C0000}"/>
    <cellStyle name="Standard 4 10 6" xfId="3076" xr:uid="{00000000-0005-0000-0000-0000030C0000}"/>
    <cellStyle name="Standard 4 10 6 2" xfId="3077" xr:uid="{00000000-0005-0000-0000-0000040C0000}"/>
    <cellStyle name="Standard 4 10 6 3" xfId="3078" xr:uid="{00000000-0005-0000-0000-0000050C0000}"/>
    <cellStyle name="Standard 4 10 7" xfId="3079" xr:uid="{00000000-0005-0000-0000-0000060C0000}"/>
    <cellStyle name="Standard 4 10 8" xfId="3080" xr:uid="{00000000-0005-0000-0000-0000070C0000}"/>
    <cellStyle name="Standard 4 11" xfId="3081" xr:uid="{00000000-0005-0000-0000-0000080C0000}"/>
    <cellStyle name="Standard 4 11 2" xfId="3082" xr:uid="{00000000-0005-0000-0000-0000090C0000}"/>
    <cellStyle name="Standard 4 11 2 2" xfId="3083" xr:uid="{00000000-0005-0000-0000-00000A0C0000}"/>
    <cellStyle name="Standard 4 11 2 2 2" xfId="3084" xr:uid="{00000000-0005-0000-0000-00000B0C0000}"/>
    <cellStyle name="Standard 4 11 2 2 2 2" xfId="3085" xr:uid="{00000000-0005-0000-0000-00000C0C0000}"/>
    <cellStyle name="Standard 4 11 2 2 3" xfId="3086" xr:uid="{00000000-0005-0000-0000-00000D0C0000}"/>
    <cellStyle name="Standard 4 11 2 3" xfId="3087" xr:uid="{00000000-0005-0000-0000-00000E0C0000}"/>
    <cellStyle name="Standard 4 11 2 3 2" xfId="3088" xr:uid="{00000000-0005-0000-0000-00000F0C0000}"/>
    <cellStyle name="Standard 4 11 2 4" xfId="3089" xr:uid="{00000000-0005-0000-0000-0000100C0000}"/>
    <cellStyle name="Standard 4 11 3" xfId="3090" xr:uid="{00000000-0005-0000-0000-0000110C0000}"/>
    <cellStyle name="Standard 4 11 3 2" xfId="3091" xr:uid="{00000000-0005-0000-0000-0000120C0000}"/>
    <cellStyle name="Standard 4 11 3 2 2" xfId="3092" xr:uid="{00000000-0005-0000-0000-0000130C0000}"/>
    <cellStyle name="Standard 4 11 3 3" xfId="3093" xr:uid="{00000000-0005-0000-0000-0000140C0000}"/>
    <cellStyle name="Standard 4 11 4" xfId="3094" xr:uid="{00000000-0005-0000-0000-0000150C0000}"/>
    <cellStyle name="Standard 4 11 4 2" xfId="3095" xr:uid="{00000000-0005-0000-0000-0000160C0000}"/>
    <cellStyle name="Standard 4 11 4 3" xfId="3096" xr:uid="{00000000-0005-0000-0000-0000170C0000}"/>
    <cellStyle name="Standard 4 11 5" xfId="3097" xr:uid="{00000000-0005-0000-0000-0000180C0000}"/>
    <cellStyle name="Standard 4 11 5 2" xfId="3098" xr:uid="{00000000-0005-0000-0000-0000190C0000}"/>
    <cellStyle name="Standard 4 11 5 3" xfId="3099" xr:uid="{00000000-0005-0000-0000-00001A0C0000}"/>
    <cellStyle name="Standard 4 11 6" xfId="3100" xr:uid="{00000000-0005-0000-0000-00001B0C0000}"/>
    <cellStyle name="Standard 4 11 6 2" xfId="3101" xr:uid="{00000000-0005-0000-0000-00001C0C0000}"/>
    <cellStyle name="Standard 4 11 6 3" xfId="3102" xr:uid="{00000000-0005-0000-0000-00001D0C0000}"/>
    <cellStyle name="Standard 4 11 7" xfId="3103" xr:uid="{00000000-0005-0000-0000-00001E0C0000}"/>
    <cellStyle name="Standard 4 11 8" xfId="3104" xr:uid="{00000000-0005-0000-0000-00001F0C0000}"/>
    <cellStyle name="Standard 4 12" xfId="3105" xr:uid="{00000000-0005-0000-0000-0000200C0000}"/>
    <cellStyle name="Standard 4 12 2" xfId="3106" xr:uid="{00000000-0005-0000-0000-0000210C0000}"/>
    <cellStyle name="Standard 4 12 2 2" xfId="3107" xr:uid="{00000000-0005-0000-0000-0000220C0000}"/>
    <cellStyle name="Standard 4 12 2 2 2" xfId="3108" xr:uid="{00000000-0005-0000-0000-0000230C0000}"/>
    <cellStyle name="Standard 4 12 2 3" xfId="3109" xr:uid="{00000000-0005-0000-0000-0000240C0000}"/>
    <cellStyle name="Standard 4 12 3" xfId="3110" xr:uid="{00000000-0005-0000-0000-0000250C0000}"/>
    <cellStyle name="Standard 4 12 3 2" xfId="3111" xr:uid="{00000000-0005-0000-0000-0000260C0000}"/>
    <cellStyle name="Standard 4 12 4" xfId="3112" xr:uid="{00000000-0005-0000-0000-0000270C0000}"/>
    <cellStyle name="Standard 4 13" xfId="3113" xr:uid="{00000000-0005-0000-0000-0000280C0000}"/>
    <cellStyle name="Standard 4 13 2" xfId="3114" xr:uid="{00000000-0005-0000-0000-0000290C0000}"/>
    <cellStyle name="Standard 4 13 2 2" xfId="3115" xr:uid="{00000000-0005-0000-0000-00002A0C0000}"/>
    <cellStyle name="Standard 4 13 3" xfId="3116" xr:uid="{00000000-0005-0000-0000-00002B0C0000}"/>
    <cellStyle name="Standard 4 14" xfId="3117" xr:uid="{00000000-0005-0000-0000-00002C0C0000}"/>
    <cellStyle name="Standard 4 14 2" xfId="3118" xr:uid="{00000000-0005-0000-0000-00002D0C0000}"/>
    <cellStyle name="Standard 4 14 3" xfId="3119" xr:uid="{00000000-0005-0000-0000-00002E0C0000}"/>
    <cellStyle name="Standard 4 15" xfId="3120" xr:uid="{00000000-0005-0000-0000-00002F0C0000}"/>
    <cellStyle name="Standard 4 15 2" xfId="3121" xr:uid="{00000000-0005-0000-0000-0000300C0000}"/>
    <cellStyle name="Standard 4 15 2 2" xfId="3122" xr:uid="{00000000-0005-0000-0000-0000310C0000}"/>
    <cellStyle name="Standard 4 15 3" xfId="3123" xr:uid="{00000000-0005-0000-0000-0000320C0000}"/>
    <cellStyle name="Standard 4 16" xfId="3124" xr:uid="{00000000-0005-0000-0000-0000330C0000}"/>
    <cellStyle name="Standard 4 16 2" xfId="3125" xr:uid="{00000000-0005-0000-0000-0000340C0000}"/>
    <cellStyle name="Standard 4 16 3" xfId="3126" xr:uid="{00000000-0005-0000-0000-0000350C0000}"/>
    <cellStyle name="Standard 4 17" xfId="3127" xr:uid="{00000000-0005-0000-0000-0000360C0000}"/>
    <cellStyle name="Standard 4 18" xfId="3128" xr:uid="{00000000-0005-0000-0000-0000370C0000}"/>
    <cellStyle name="Standard 4 19" xfId="3129" xr:uid="{00000000-0005-0000-0000-0000380C0000}"/>
    <cellStyle name="Standard 4 2" xfId="3130" xr:uid="{00000000-0005-0000-0000-0000390C0000}"/>
    <cellStyle name="Standard 4 2 10" xfId="3131" xr:uid="{00000000-0005-0000-0000-00003A0C0000}"/>
    <cellStyle name="Standard 4 2 10 2" xfId="3132" xr:uid="{00000000-0005-0000-0000-00003B0C0000}"/>
    <cellStyle name="Standard 4 2 10 2 2" xfId="3133" xr:uid="{00000000-0005-0000-0000-00003C0C0000}"/>
    <cellStyle name="Standard 4 2 10 2 2 2" xfId="3134" xr:uid="{00000000-0005-0000-0000-00003D0C0000}"/>
    <cellStyle name="Standard 4 2 10 2 3" xfId="3135" xr:uid="{00000000-0005-0000-0000-00003E0C0000}"/>
    <cellStyle name="Standard 4 2 10 3" xfId="3136" xr:uid="{00000000-0005-0000-0000-00003F0C0000}"/>
    <cellStyle name="Standard 4 2 10 3 2" xfId="3137" xr:uid="{00000000-0005-0000-0000-0000400C0000}"/>
    <cellStyle name="Standard 4 2 10 4" xfId="3138" xr:uid="{00000000-0005-0000-0000-0000410C0000}"/>
    <cellStyle name="Standard 4 2 11" xfId="3139" xr:uid="{00000000-0005-0000-0000-0000420C0000}"/>
    <cellStyle name="Standard 4 2 11 2" xfId="3140" xr:uid="{00000000-0005-0000-0000-0000430C0000}"/>
    <cellStyle name="Standard 4 2 11 2 2" xfId="3141" xr:uid="{00000000-0005-0000-0000-0000440C0000}"/>
    <cellStyle name="Standard 4 2 11 3" xfId="3142" xr:uid="{00000000-0005-0000-0000-0000450C0000}"/>
    <cellStyle name="Standard 4 2 12" xfId="3143" xr:uid="{00000000-0005-0000-0000-0000460C0000}"/>
    <cellStyle name="Standard 4 2 12 2" xfId="3144" xr:uid="{00000000-0005-0000-0000-0000470C0000}"/>
    <cellStyle name="Standard 4 2 12 2 2" xfId="3145" xr:uid="{00000000-0005-0000-0000-0000480C0000}"/>
    <cellStyle name="Standard 4 2 12 3" xfId="3146" xr:uid="{00000000-0005-0000-0000-0000490C0000}"/>
    <cellStyle name="Standard 4 2 12 4" xfId="3147" xr:uid="{00000000-0005-0000-0000-00004A0C0000}"/>
    <cellStyle name="Standard 4 2 13" xfId="3148" xr:uid="{00000000-0005-0000-0000-00004B0C0000}"/>
    <cellStyle name="Standard 4 2 13 2" xfId="3149" xr:uid="{00000000-0005-0000-0000-00004C0C0000}"/>
    <cellStyle name="Standard 4 2 13 3" xfId="3150" xr:uid="{00000000-0005-0000-0000-00004D0C0000}"/>
    <cellStyle name="Standard 4 2 14" xfId="3151" xr:uid="{00000000-0005-0000-0000-00004E0C0000}"/>
    <cellStyle name="Standard 4 2 14 2" xfId="3152" xr:uid="{00000000-0005-0000-0000-00004F0C0000}"/>
    <cellStyle name="Standard 4 2 14 3" xfId="3153" xr:uid="{00000000-0005-0000-0000-0000500C0000}"/>
    <cellStyle name="Standard 4 2 15" xfId="3154" xr:uid="{00000000-0005-0000-0000-0000510C0000}"/>
    <cellStyle name="Standard 4 2 16" xfId="3155" xr:uid="{00000000-0005-0000-0000-0000520C0000}"/>
    <cellStyle name="Standard 4 2 17" xfId="3156" xr:uid="{00000000-0005-0000-0000-0000530C0000}"/>
    <cellStyle name="Standard 4 2 18" xfId="3157" xr:uid="{00000000-0005-0000-0000-0000540C0000}"/>
    <cellStyle name="Standard 4 2 2" xfId="3158" xr:uid="{00000000-0005-0000-0000-0000550C0000}"/>
    <cellStyle name="Standard 4 2 2 10" xfId="3159" xr:uid="{00000000-0005-0000-0000-0000560C0000}"/>
    <cellStyle name="Standard 4 2 2 10 2" xfId="3160" xr:uid="{00000000-0005-0000-0000-0000570C0000}"/>
    <cellStyle name="Standard 4 2 2 10 3" xfId="3161" xr:uid="{00000000-0005-0000-0000-0000580C0000}"/>
    <cellStyle name="Standard 4 2 2 11" xfId="3162" xr:uid="{00000000-0005-0000-0000-0000590C0000}"/>
    <cellStyle name="Standard 4 2 2 11 2" xfId="3163" xr:uid="{00000000-0005-0000-0000-00005A0C0000}"/>
    <cellStyle name="Standard 4 2 2 11 3" xfId="3164" xr:uid="{00000000-0005-0000-0000-00005B0C0000}"/>
    <cellStyle name="Standard 4 2 2 12" xfId="3165" xr:uid="{00000000-0005-0000-0000-00005C0C0000}"/>
    <cellStyle name="Standard 4 2 2 13" xfId="3166" xr:uid="{00000000-0005-0000-0000-00005D0C0000}"/>
    <cellStyle name="Standard 4 2 2 2" xfId="3167" xr:uid="{00000000-0005-0000-0000-00005E0C0000}"/>
    <cellStyle name="Standard 4 2 2 2 10" xfId="3168" xr:uid="{00000000-0005-0000-0000-00005F0C0000}"/>
    <cellStyle name="Standard 4 2 2 2 11" xfId="3169" xr:uid="{00000000-0005-0000-0000-0000600C0000}"/>
    <cellStyle name="Standard 4 2 2 2 2" xfId="3170" xr:uid="{00000000-0005-0000-0000-0000610C0000}"/>
    <cellStyle name="Standard 4 2 2 2 2 2" xfId="3171" xr:uid="{00000000-0005-0000-0000-0000620C0000}"/>
    <cellStyle name="Standard 4 2 2 2 2 2 2" xfId="3172" xr:uid="{00000000-0005-0000-0000-0000630C0000}"/>
    <cellStyle name="Standard 4 2 2 2 2 2 2 2" xfId="3173" xr:uid="{00000000-0005-0000-0000-0000640C0000}"/>
    <cellStyle name="Standard 4 2 2 2 2 2 2 2 2" xfId="3174" xr:uid="{00000000-0005-0000-0000-0000650C0000}"/>
    <cellStyle name="Standard 4 2 2 2 2 2 2 3" xfId="3175" xr:uid="{00000000-0005-0000-0000-0000660C0000}"/>
    <cellStyle name="Standard 4 2 2 2 2 2 3" xfId="3176" xr:uid="{00000000-0005-0000-0000-0000670C0000}"/>
    <cellStyle name="Standard 4 2 2 2 2 2 3 2" xfId="3177" xr:uid="{00000000-0005-0000-0000-0000680C0000}"/>
    <cellStyle name="Standard 4 2 2 2 2 2 4" xfId="3178" xr:uid="{00000000-0005-0000-0000-0000690C0000}"/>
    <cellStyle name="Standard 4 2 2 2 2 3" xfId="3179" xr:uid="{00000000-0005-0000-0000-00006A0C0000}"/>
    <cellStyle name="Standard 4 2 2 2 2 3 2" xfId="3180" xr:uid="{00000000-0005-0000-0000-00006B0C0000}"/>
    <cellStyle name="Standard 4 2 2 2 2 3 2 2" xfId="3181" xr:uid="{00000000-0005-0000-0000-00006C0C0000}"/>
    <cellStyle name="Standard 4 2 2 2 2 3 3" xfId="3182" xr:uid="{00000000-0005-0000-0000-00006D0C0000}"/>
    <cellStyle name="Standard 4 2 2 2 2 4" xfId="3183" xr:uid="{00000000-0005-0000-0000-00006E0C0000}"/>
    <cellStyle name="Standard 4 2 2 2 2 4 2" xfId="3184" xr:uid="{00000000-0005-0000-0000-00006F0C0000}"/>
    <cellStyle name="Standard 4 2 2 2 2 4 3" xfId="3185" xr:uid="{00000000-0005-0000-0000-0000700C0000}"/>
    <cellStyle name="Standard 4 2 2 2 2 5" xfId="3186" xr:uid="{00000000-0005-0000-0000-0000710C0000}"/>
    <cellStyle name="Standard 4 2 2 2 2 5 2" xfId="3187" xr:uid="{00000000-0005-0000-0000-0000720C0000}"/>
    <cellStyle name="Standard 4 2 2 2 2 5 3" xfId="3188" xr:uid="{00000000-0005-0000-0000-0000730C0000}"/>
    <cellStyle name="Standard 4 2 2 2 2 6" xfId="3189" xr:uid="{00000000-0005-0000-0000-0000740C0000}"/>
    <cellStyle name="Standard 4 2 2 2 2 6 2" xfId="3190" xr:uid="{00000000-0005-0000-0000-0000750C0000}"/>
    <cellStyle name="Standard 4 2 2 2 2 6 3" xfId="3191" xr:uid="{00000000-0005-0000-0000-0000760C0000}"/>
    <cellStyle name="Standard 4 2 2 2 2 7" xfId="3192" xr:uid="{00000000-0005-0000-0000-0000770C0000}"/>
    <cellStyle name="Standard 4 2 2 2 2 8" xfId="3193" xr:uid="{00000000-0005-0000-0000-0000780C0000}"/>
    <cellStyle name="Standard 4 2 2 2 3" xfId="3194" xr:uid="{00000000-0005-0000-0000-0000790C0000}"/>
    <cellStyle name="Standard 4 2 2 2 3 2" xfId="3195" xr:uid="{00000000-0005-0000-0000-00007A0C0000}"/>
    <cellStyle name="Standard 4 2 2 2 3 2 2" xfId="3196" xr:uid="{00000000-0005-0000-0000-00007B0C0000}"/>
    <cellStyle name="Standard 4 2 2 2 3 2 2 2" xfId="3197" xr:uid="{00000000-0005-0000-0000-00007C0C0000}"/>
    <cellStyle name="Standard 4 2 2 2 3 2 2 2 2" xfId="3198" xr:uid="{00000000-0005-0000-0000-00007D0C0000}"/>
    <cellStyle name="Standard 4 2 2 2 3 2 2 3" xfId="3199" xr:uid="{00000000-0005-0000-0000-00007E0C0000}"/>
    <cellStyle name="Standard 4 2 2 2 3 2 3" xfId="3200" xr:uid="{00000000-0005-0000-0000-00007F0C0000}"/>
    <cellStyle name="Standard 4 2 2 2 3 2 3 2" xfId="3201" xr:uid="{00000000-0005-0000-0000-0000800C0000}"/>
    <cellStyle name="Standard 4 2 2 2 3 2 4" xfId="3202" xr:uid="{00000000-0005-0000-0000-0000810C0000}"/>
    <cellStyle name="Standard 4 2 2 2 3 3" xfId="3203" xr:uid="{00000000-0005-0000-0000-0000820C0000}"/>
    <cellStyle name="Standard 4 2 2 2 3 3 2" xfId="3204" xr:uid="{00000000-0005-0000-0000-0000830C0000}"/>
    <cellStyle name="Standard 4 2 2 2 3 3 2 2" xfId="3205" xr:uid="{00000000-0005-0000-0000-0000840C0000}"/>
    <cellStyle name="Standard 4 2 2 2 3 3 3" xfId="3206" xr:uid="{00000000-0005-0000-0000-0000850C0000}"/>
    <cellStyle name="Standard 4 2 2 2 3 4" xfId="3207" xr:uid="{00000000-0005-0000-0000-0000860C0000}"/>
    <cellStyle name="Standard 4 2 2 2 3 4 2" xfId="3208" xr:uid="{00000000-0005-0000-0000-0000870C0000}"/>
    <cellStyle name="Standard 4 2 2 2 3 4 3" xfId="3209" xr:uid="{00000000-0005-0000-0000-0000880C0000}"/>
    <cellStyle name="Standard 4 2 2 2 3 5" xfId="3210" xr:uid="{00000000-0005-0000-0000-0000890C0000}"/>
    <cellStyle name="Standard 4 2 2 2 3 5 2" xfId="3211" xr:uid="{00000000-0005-0000-0000-00008A0C0000}"/>
    <cellStyle name="Standard 4 2 2 2 3 5 3" xfId="3212" xr:uid="{00000000-0005-0000-0000-00008B0C0000}"/>
    <cellStyle name="Standard 4 2 2 2 3 6" xfId="3213" xr:uid="{00000000-0005-0000-0000-00008C0C0000}"/>
    <cellStyle name="Standard 4 2 2 2 3 6 2" xfId="3214" xr:uid="{00000000-0005-0000-0000-00008D0C0000}"/>
    <cellStyle name="Standard 4 2 2 2 3 6 3" xfId="3215" xr:uid="{00000000-0005-0000-0000-00008E0C0000}"/>
    <cellStyle name="Standard 4 2 2 2 3 7" xfId="3216" xr:uid="{00000000-0005-0000-0000-00008F0C0000}"/>
    <cellStyle name="Standard 4 2 2 2 3 8" xfId="3217" xr:uid="{00000000-0005-0000-0000-0000900C0000}"/>
    <cellStyle name="Standard 4 2 2 2 4" xfId="3218" xr:uid="{00000000-0005-0000-0000-0000910C0000}"/>
    <cellStyle name="Standard 4 2 2 2 4 2" xfId="3219" xr:uid="{00000000-0005-0000-0000-0000920C0000}"/>
    <cellStyle name="Standard 4 2 2 2 4 2 2" xfId="3220" xr:uid="{00000000-0005-0000-0000-0000930C0000}"/>
    <cellStyle name="Standard 4 2 2 2 4 2 2 2" xfId="3221" xr:uid="{00000000-0005-0000-0000-0000940C0000}"/>
    <cellStyle name="Standard 4 2 2 2 4 2 2 2 2" xfId="3222" xr:uid="{00000000-0005-0000-0000-0000950C0000}"/>
    <cellStyle name="Standard 4 2 2 2 4 2 2 3" xfId="3223" xr:uid="{00000000-0005-0000-0000-0000960C0000}"/>
    <cellStyle name="Standard 4 2 2 2 4 2 3" xfId="3224" xr:uid="{00000000-0005-0000-0000-0000970C0000}"/>
    <cellStyle name="Standard 4 2 2 2 4 2 3 2" xfId="3225" xr:uid="{00000000-0005-0000-0000-0000980C0000}"/>
    <cellStyle name="Standard 4 2 2 2 4 2 4" xfId="3226" xr:uid="{00000000-0005-0000-0000-0000990C0000}"/>
    <cellStyle name="Standard 4 2 2 2 4 3" xfId="3227" xr:uid="{00000000-0005-0000-0000-00009A0C0000}"/>
    <cellStyle name="Standard 4 2 2 2 4 3 2" xfId="3228" xr:uid="{00000000-0005-0000-0000-00009B0C0000}"/>
    <cellStyle name="Standard 4 2 2 2 4 3 2 2" xfId="3229" xr:uid="{00000000-0005-0000-0000-00009C0C0000}"/>
    <cellStyle name="Standard 4 2 2 2 4 3 3" xfId="3230" xr:uid="{00000000-0005-0000-0000-00009D0C0000}"/>
    <cellStyle name="Standard 4 2 2 2 4 4" xfId="3231" xr:uid="{00000000-0005-0000-0000-00009E0C0000}"/>
    <cellStyle name="Standard 4 2 2 2 4 4 2" xfId="3232" xr:uid="{00000000-0005-0000-0000-00009F0C0000}"/>
    <cellStyle name="Standard 4 2 2 2 4 4 3" xfId="3233" xr:uid="{00000000-0005-0000-0000-0000A00C0000}"/>
    <cellStyle name="Standard 4 2 2 2 4 5" xfId="3234" xr:uid="{00000000-0005-0000-0000-0000A10C0000}"/>
    <cellStyle name="Standard 4 2 2 2 4 5 2" xfId="3235" xr:uid="{00000000-0005-0000-0000-0000A20C0000}"/>
    <cellStyle name="Standard 4 2 2 2 4 5 3" xfId="3236" xr:uid="{00000000-0005-0000-0000-0000A30C0000}"/>
    <cellStyle name="Standard 4 2 2 2 4 6" xfId="3237" xr:uid="{00000000-0005-0000-0000-0000A40C0000}"/>
    <cellStyle name="Standard 4 2 2 2 4 6 2" xfId="3238" xr:uid="{00000000-0005-0000-0000-0000A50C0000}"/>
    <cellStyle name="Standard 4 2 2 2 4 6 3" xfId="3239" xr:uid="{00000000-0005-0000-0000-0000A60C0000}"/>
    <cellStyle name="Standard 4 2 2 2 4 7" xfId="3240" xr:uid="{00000000-0005-0000-0000-0000A70C0000}"/>
    <cellStyle name="Standard 4 2 2 2 4 8" xfId="3241" xr:uid="{00000000-0005-0000-0000-0000A80C0000}"/>
    <cellStyle name="Standard 4 2 2 2 5" xfId="3242" xr:uid="{00000000-0005-0000-0000-0000A90C0000}"/>
    <cellStyle name="Standard 4 2 2 2 5 2" xfId="3243" xr:uid="{00000000-0005-0000-0000-0000AA0C0000}"/>
    <cellStyle name="Standard 4 2 2 2 5 2 2" xfId="3244" xr:uid="{00000000-0005-0000-0000-0000AB0C0000}"/>
    <cellStyle name="Standard 4 2 2 2 5 2 2 2" xfId="3245" xr:uid="{00000000-0005-0000-0000-0000AC0C0000}"/>
    <cellStyle name="Standard 4 2 2 2 5 2 3" xfId="3246" xr:uid="{00000000-0005-0000-0000-0000AD0C0000}"/>
    <cellStyle name="Standard 4 2 2 2 5 3" xfId="3247" xr:uid="{00000000-0005-0000-0000-0000AE0C0000}"/>
    <cellStyle name="Standard 4 2 2 2 5 3 2" xfId="3248" xr:uid="{00000000-0005-0000-0000-0000AF0C0000}"/>
    <cellStyle name="Standard 4 2 2 2 5 4" xfId="3249" xr:uid="{00000000-0005-0000-0000-0000B00C0000}"/>
    <cellStyle name="Standard 4 2 2 2 6" xfId="3250" xr:uid="{00000000-0005-0000-0000-0000B10C0000}"/>
    <cellStyle name="Standard 4 2 2 2 6 2" xfId="3251" xr:uid="{00000000-0005-0000-0000-0000B20C0000}"/>
    <cellStyle name="Standard 4 2 2 2 6 2 2" xfId="3252" xr:uid="{00000000-0005-0000-0000-0000B30C0000}"/>
    <cellStyle name="Standard 4 2 2 2 6 3" xfId="3253" xr:uid="{00000000-0005-0000-0000-0000B40C0000}"/>
    <cellStyle name="Standard 4 2 2 2 7" xfId="3254" xr:uid="{00000000-0005-0000-0000-0000B50C0000}"/>
    <cellStyle name="Standard 4 2 2 2 7 2" xfId="3255" xr:uid="{00000000-0005-0000-0000-0000B60C0000}"/>
    <cellStyle name="Standard 4 2 2 2 7 3" xfId="3256" xr:uid="{00000000-0005-0000-0000-0000B70C0000}"/>
    <cellStyle name="Standard 4 2 2 2 8" xfId="3257" xr:uid="{00000000-0005-0000-0000-0000B80C0000}"/>
    <cellStyle name="Standard 4 2 2 2 8 2" xfId="3258" xr:uid="{00000000-0005-0000-0000-0000B90C0000}"/>
    <cellStyle name="Standard 4 2 2 2 8 3" xfId="3259" xr:uid="{00000000-0005-0000-0000-0000BA0C0000}"/>
    <cellStyle name="Standard 4 2 2 2 9" xfId="3260" xr:uid="{00000000-0005-0000-0000-0000BB0C0000}"/>
    <cellStyle name="Standard 4 2 2 2 9 2" xfId="3261" xr:uid="{00000000-0005-0000-0000-0000BC0C0000}"/>
    <cellStyle name="Standard 4 2 2 2 9 3" xfId="3262" xr:uid="{00000000-0005-0000-0000-0000BD0C0000}"/>
    <cellStyle name="Standard 4 2 2 3" xfId="3263" xr:uid="{00000000-0005-0000-0000-0000BE0C0000}"/>
    <cellStyle name="Standard 4 2 2 3 10" xfId="3264" xr:uid="{00000000-0005-0000-0000-0000BF0C0000}"/>
    <cellStyle name="Standard 4 2 2 3 11" xfId="3265" xr:uid="{00000000-0005-0000-0000-0000C00C0000}"/>
    <cellStyle name="Standard 4 2 2 3 2" xfId="3266" xr:uid="{00000000-0005-0000-0000-0000C10C0000}"/>
    <cellStyle name="Standard 4 2 2 3 2 2" xfId="3267" xr:uid="{00000000-0005-0000-0000-0000C20C0000}"/>
    <cellStyle name="Standard 4 2 2 3 2 2 2" xfId="3268" xr:uid="{00000000-0005-0000-0000-0000C30C0000}"/>
    <cellStyle name="Standard 4 2 2 3 2 2 2 2" xfId="3269" xr:uid="{00000000-0005-0000-0000-0000C40C0000}"/>
    <cellStyle name="Standard 4 2 2 3 2 2 2 2 2" xfId="3270" xr:uid="{00000000-0005-0000-0000-0000C50C0000}"/>
    <cellStyle name="Standard 4 2 2 3 2 2 2 3" xfId="3271" xr:uid="{00000000-0005-0000-0000-0000C60C0000}"/>
    <cellStyle name="Standard 4 2 2 3 2 2 3" xfId="3272" xr:uid="{00000000-0005-0000-0000-0000C70C0000}"/>
    <cellStyle name="Standard 4 2 2 3 2 2 3 2" xfId="3273" xr:uid="{00000000-0005-0000-0000-0000C80C0000}"/>
    <cellStyle name="Standard 4 2 2 3 2 2 4" xfId="3274" xr:uid="{00000000-0005-0000-0000-0000C90C0000}"/>
    <cellStyle name="Standard 4 2 2 3 2 3" xfId="3275" xr:uid="{00000000-0005-0000-0000-0000CA0C0000}"/>
    <cellStyle name="Standard 4 2 2 3 2 3 2" xfId="3276" xr:uid="{00000000-0005-0000-0000-0000CB0C0000}"/>
    <cellStyle name="Standard 4 2 2 3 2 3 2 2" xfId="3277" xr:uid="{00000000-0005-0000-0000-0000CC0C0000}"/>
    <cellStyle name="Standard 4 2 2 3 2 3 3" xfId="3278" xr:uid="{00000000-0005-0000-0000-0000CD0C0000}"/>
    <cellStyle name="Standard 4 2 2 3 2 4" xfId="3279" xr:uid="{00000000-0005-0000-0000-0000CE0C0000}"/>
    <cellStyle name="Standard 4 2 2 3 2 4 2" xfId="3280" xr:uid="{00000000-0005-0000-0000-0000CF0C0000}"/>
    <cellStyle name="Standard 4 2 2 3 2 4 3" xfId="3281" xr:uid="{00000000-0005-0000-0000-0000D00C0000}"/>
    <cellStyle name="Standard 4 2 2 3 2 5" xfId="3282" xr:uid="{00000000-0005-0000-0000-0000D10C0000}"/>
    <cellStyle name="Standard 4 2 2 3 2 5 2" xfId="3283" xr:uid="{00000000-0005-0000-0000-0000D20C0000}"/>
    <cellStyle name="Standard 4 2 2 3 2 5 3" xfId="3284" xr:uid="{00000000-0005-0000-0000-0000D30C0000}"/>
    <cellStyle name="Standard 4 2 2 3 2 6" xfId="3285" xr:uid="{00000000-0005-0000-0000-0000D40C0000}"/>
    <cellStyle name="Standard 4 2 2 3 2 6 2" xfId="3286" xr:uid="{00000000-0005-0000-0000-0000D50C0000}"/>
    <cellStyle name="Standard 4 2 2 3 2 6 3" xfId="3287" xr:uid="{00000000-0005-0000-0000-0000D60C0000}"/>
    <cellStyle name="Standard 4 2 2 3 2 7" xfId="3288" xr:uid="{00000000-0005-0000-0000-0000D70C0000}"/>
    <cellStyle name="Standard 4 2 2 3 2 8" xfId="3289" xr:uid="{00000000-0005-0000-0000-0000D80C0000}"/>
    <cellStyle name="Standard 4 2 2 3 3" xfId="3290" xr:uid="{00000000-0005-0000-0000-0000D90C0000}"/>
    <cellStyle name="Standard 4 2 2 3 3 2" xfId="3291" xr:uid="{00000000-0005-0000-0000-0000DA0C0000}"/>
    <cellStyle name="Standard 4 2 2 3 3 2 2" xfId="3292" xr:uid="{00000000-0005-0000-0000-0000DB0C0000}"/>
    <cellStyle name="Standard 4 2 2 3 3 2 2 2" xfId="3293" xr:uid="{00000000-0005-0000-0000-0000DC0C0000}"/>
    <cellStyle name="Standard 4 2 2 3 3 2 2 2 2" xfId="3294" xr:uid="{00000000-0005-0000-0000-0000DD0C0000}"/>
    <cellStyle name="Standard 4 2 2 3 3 2 2 3" xfId="3295" xr:uid="{00000000-0005-0000-0000-0000DE0C0000}"/>
    <cellStyle name="Standard 4 2 2 3 3 2 3" xfId="3296" xr:uid="{00000000-0005-0000-0000-0000DF0C0000}"/>
    <cellStyle name="Standard 4 2 2 3 3 2 3 2" xfId="3297" xr:uid="{00000000-0005-0000-0000-0000E00C0000}"/>
    <cellStyle name="Standard 4 2 2 3 3 2 4" xfId="3298" xr:uid="{00000000-0005-0000-0000-0000E10C0000}"/>
    <cellStyle name="Standard 4 2 2 3 3 3" xfId="3299" xr:uid="{00000000-0005-0000-0000-0000E20C0000}"/>
    <cellStyle name="Standard 4 2 2 3 3 3 2" xfId="3300" xr:uid="{00000000-0005-0000-0000-0000E30C0000}"/>
    <cellStyle name="Standard 4 2 2 3 3 3 2 2" xfId="3301" xr:uid="{00000000-0005-0000-0000-0000E40C0000}"/>
    <cellStyle name="Standard 4 2 2 3 3 3 3" xfId="3302" xr:uid="{00000000-0005-0000-0000-0000E50C0000}"/>
    <cellStyle name="Standard 4 2 2 3 3 4" xfId="3303" xr:uid="{00000000-0005-0000-0000-0000E60C0000}"/>
    <cellStyle name="Standard 4 2 2 3 3 4 2" xfId="3304" xr:uid="{00000000-0005-0000-0000-0000E70C0000}"/>
    <cellStyle name="Standard 4 2 2 3 3 4 3" xfId="3305" xr:uid="{00000000-0005-0000-0000-0000E80C0000}"/>
    <cellStyle name="Standard 4 2 2 3 3 5" xfId="3306" xr:uid="{00000000-0005-0000-0000-0000E90C0000}"/>
    <cellStyle name="Standard 4 2 2 3 3 5 2" xfId="3307" xr:uid="{00000000-0005-0000-0000-0000EA0C0000}"/>
    <cellStyle name="Standard 4 2 2 3 3 5 3" xfId="3308" xr:uid="{00000000-0005-0000-0000-0000EB0C0000}"/>
    <cellStyle name="Standard 4 2 2 3 3 6" xfId="3309" xr:uid="{00000000-0005-0000-0000-0000EC0C0000}"/>
    <cellStyle name="Standard 4 2 2 3 3 6 2" xfId="3310" xr:uid="{00000000-0005-0000-0000-0000ED0C0000}"/>
    <cellStyle name="Standard 4 2 2 3 3 6 3" xfId="3311" xr:uid="{00000000-0005-0000-0000-0000EE0C0000}"/>
    <cellStyle name="Standard 4 2 2 3 3 7" xfId="3312" xr:uid="{00000000-0005-0000-0000-0000EF0C0000}"/>
    <cellStyle name="Standard 4 2 2 3 3 8" xfId="3313" xr:uid="{00000000-0005-0000-0000-0000F00C0000}"/>
    <cellStyle name="Standard 4 2 2 3 4" xfId="3314" xr:uid="{00000000-0005-0000-0000-0000F10C0000}"/>
    <cellStyle name="Standard 4 2 2 3 4 2" xfId="3315" xr:uid="{00000000-0005-0000-0000-0000F20C0000}"/>
    <cellStyle name="Standard 4 2 2 3 4 2 2" xfId="3316" xr:uid="{00000000-0005-0000-0000-0000F30C0000}"/>
    <cellStyle name="Standard 4 2 2 3 4 2 2 2" xfId="3317" xr:uid="{00000000-0005-0000-0000-0000F40C0000}"/>
    <cellStyle name="Standard 4 2 2 3 4 2 2 2 2" xfId="3318" xr:uid="{00000000-0005-0000-0000-0000F50C0000}"/>
    <cellStyle name="Standard 4 2 2 3 4 2 2 3" xfId="3319" xr:uid="{00000000-0005-0000-0000-0000F60C0000}"/>
    <cellStyle name="Standard 4 2 2 3 4 2 3" xfId="3320" xr:uid="{00000000-0005-0000-0000-0000F70C0000}"/>
    <cellStyle name="Standard 4 2 2 3 4 2 3 2" xfId="3321" xr:uid="{00000000-0005-0000-0000-0000F80C0000}"/>
    <cellStyle name="Standard 4 2 2 3 4 2 4" xfId="3322" xr:uid="{00000000-0005-0000-0000-0000F90C0000}"/>
    <cellStyle name="Standard 4 2 2 3 4 3" xfId="3323" xr:uid="{00000000-0005-0000-0000-0000FA0C0000}"/>
    <cellStyle name="Standard 4 2 2 3 4 3 2" xfId="3324" xr:uid="{00000000-0005-0000-0000-0000FB0C0000}"/>
    <cellStyle name="Standard 4 2 2 3 4 3 2 2" xfId="3325" xr:uid="{00000000-0005-0000-0000-0000FC0C0000}"/>
    <cellStyle name="Standard 4 2 2 3 4 3 3" xfId="3326" xr:uid="{00000000-0005-0000-0000-0000FD0C0000}"/>
    <cellStyle name="Standard 4 2 2 3 4 4" xfId="3327" xr:uid="{00000000-0005-0000-0000-0000FE0C0000}"/>
    <cellStyle name="Standard 4 2 2 3 4 4 2" xfId="3328" xr:uid="{00000000-0005-0000-0000-0000FF0C0000}"/>
    <cellStyle name="Standard 4 2 2 3 4 4 3" xfId="3329" xr:uid="{00000000-0005-0000-0000-0000000D0000}"/>
    <cellStyle name="Standard 4 2 2 3 4 5" xfId="3330" xr:uid="{00000000-0005-0000-0000-0000010D0000}"/>
    <cellStyle name="Standard 4 2 2 3 4 5 2" xfId="3331" xr:uid="{00000000-0005-0000-0000-0000020D0000}"/>
    <cellStyle name="Standard 4 2 2 3 4 5 3" xfId="3332" xr:uid="{00000000-0005-0000-0000-0000030D0000}"/>
    <cellStyle name="Standard 4 2 2 3 4 6" xfId="3333" xr:uid="{00000000-0005-0000-0000-0000040D0000}"/>
    <cellStyle name="Standard 4 2 2 3 4 6 2" xfId="3334" xr:uid="{00000000-0005-0000-0000-0000050D0000}"/>
    <cellStyle name="Standard 4 2 2 3 4 6 3" xfId="3335" xr:uid="{00000000-0005-0000-0000-0000060D0000}"/>
    <cellStyle name="Standard 4 2 2 3 4 7" xfId="3336" xr:uid="{00000000-0005-0000-0000-0000070D0000}"/>
    <cellStyle name="Standard 4 2 2 3 4 8" xfId="3337" xr:uid="{00000000-0005-0000-0000-0000080D0000}"/>
    <cellStyle name="Standard 4 2 2 3 5" xfId="3338" xr:uid="{00000000-0005-0000-0000-0000090D0000}"/>
    <cellStyle name="Standard 4 2 2 3 5 2" xfId="3339" xr:uid="{00000000-0005-0000-0000-00000A0D0000}"/>
    <cellStyle name="Standard 4 2 2 3 5 2 2" xfId="3340" xr:uid="{00000000-0005-0000-0000-00000B0D0000}"/>
    <cellStyle name="Standard 4 2 2 3 5 2 2 2" xfId="3341" xr:uid="{00000000-0005-0000-0000-00000C0D0000}"/>
    <cellStyle name="Standard 4 2 2 3 5 2 3" xfId="3342" xr:uid="{00000000-0005-0000-0000-00000D0D0000}"/>
    <cellStyle name="Standard 4 2 2 3 5 3" xfId="3343" xr:uid="{00000000-0005-0000-0000-00000E0D0000}"/>
    <cellStyle name="Standard 4 2 2 3 5 3 2" xfId="3344" xr:uid="{00000000-0005-0000-0000-00000F0D0000}"/>
    <cellStyle name="Standard 4 2 2 3 5 4" xfId="3345" xr:uid="{00000000-0005-0000-0000-0000100D0000}"/>
    <cellStyle name="Standard 4 2 2 3 6" xfId="3346" xr:uid="{00000000-0005-0000-0000-0000110D0000}"/>
    <cellStyle name="Standard 4 2 2 3 6 2" xfId="3347" xr:uid="{00000000-0005-0000-0000-0000120D0000}"/>
    <cellStyle name="Standard 4 2 2 3 6 2 2" xfId="3348" xr:uid="{00000000-0005-0000-0000-0000130D0000}"/>
    <cellStyle name="Standard 4 2 2 3 6 3" xfId="3349" xr:uid="{00000000-0005-0000-0000-0000140D0000}"/>
    <cellStyle name="Standard 4 2 2 3 7" xfId="3350" xr:uid="{00000000-0005-0000-0000-0000150D0000}"/>
    <cellStyle name="Standard 4 2 2 3 7 2" xfId="3351" xr:uid="{00000000-0005-0000-0000-0000160D0000}"/>
    <cellStyle name="Standard 4 2 2 3 7 3" xfId="3352" xr:uid="{00000000-0005-0000-0000-0000170D0000}"/>
    <cellStyle name="Standard 4 2 2 3 8" xfId="3353" xr:uid="{00000000-0005-0000-0000-0000180D0000}"/>
    <cellStyle name="Standard 4 2 2 3 8 2" xfId="3354" xr:uid="{00000000-0005-0000-0000-0000190D0000}"/>
    <cellStyle name="Standard 4 2 2 3 8 3" xfId="3355" xr:uid="{00000000-0005-0000-0000-00001A0D0000}"/>
    <cellStyle name="Standard 4 2 2 3 9" xfId="3356" xr:uid="{00000000-0005-0000-0000-00001B0D0000}"/>
    <cellStyle name="Standard 4 2 2 3 9 2" xfId="3357" xr:uid="{00000000-0005-0000-0000-00001C0D0000}"/>
    <cellStyle name="Standard 4 2 2 3 9 3" xfId="3358" xr:uid="{00000000-0005-0000-0000-00001D0D0000}"/>
    <cellStyle name="Standard 4 2 2 4" xfId="3359" xr:uid="{00000000-0005-0000-0000-00001E0D0000}"/>
    <cellStyle name="Standard 4 2 2 4 2" xfId="3360" xr:uid="{00000000-0005-0000-0000-00001F0D0000}"/>
    <cellStyle name="Standard 4 2 2 4 2 2" xfId="3361" xr:uid="{00000000-0005-0000-0000-0000200D0000}"/>
    <cellStyle name="Standard 4 2 2 4 2 2 2" xfId="3362" xr:uid="{00000000-0005-0000-0000-0000210D0000}"/>
    <cellStyle name="Standard 4 2 2 4 2 2 2 2" xfId="3363" xr:uid="{00000000-0005-0000-0000-0000220D0000}"/>
    <cellStyle name="Standard 4 2 2 4 2 2 3" xfId="3364" xr:uid="{00000000-0005-0000-0000-0000230D0000}"/>
    <cellStyle name="Standard 4 2 2 4 2 3" xfId="3365" xr:uid="{00000000-0005-0000-0000-0000240D0000}"/>
    <cellStyle name="Standard 4 2 2 4 2 3 2" xfId="3366" xr:uid="{00000000-0005-0000-0000-0000250D0000}"/>
    <cellStyle name="Standard 4 2 2 4 2 4" xfId="3367" xr:uid="{00000000-0005-0000-0000-0000260D0000}"/>
    <cellStyle name="Standard 4 2 2 4 3" xfId="3368" xr:uid="{00000000-0005-0000-0000-0000270D0000}"/>
    <cellStyle name="Standard 4 2 2 4 3 2" xfId="3369" xr:uid="{00000000-0005-0000-0000-0000280D0000}"/>
    <cellStyle name="Standard 4 2 2 4 3 2 2" xfId="3370" xr:uid="{00000000-0005-0000-0000-0000290D0000}"/>
    <cellStyle name="Standard 4 2 2 4 3 3" xfId="3371" xr:uid="{00000000-0005-0000-0000-00002A0D0000}"/>
    <cellStyle name="Standard 4 2 2 4 4" xfId="3372" xr:uid="{00000000-0005-0000-0000-00002B0D0000}"/>
    <cellStyle name="Standard 4 2 2 4 4 2" xfId="3373" xr:uid="{00000000-0005-0000-0000-00002C0D0000}"/>
    <cellStyle name="Standard 4 2 2 4 4 3" xfId="3374" xr:uid="{00000000-0005-0000-0000-00002D0D0000}"/>
    <cellStyle name="Standard 4 2 2 4 5" xfId="3375" xr:uid="{00000000-0005-0000-0000-00002E0D0000}"/>
    <cellStyle name="Standard 4 2 2 4 5 2" xfId="3376" xr:uid="{00000000-0005-0000-0000-00002F0D0000}"/>
    <cellStyle name="Standard 4 2 2 4 5 3" xfId="3377" xr:uid="{00000000-0005-0000-0000-0000300D0000}"/>
    <cellStyle name="Standard 4 2 2 4 6" xfId="3378" xr:uid="{00000000-0005-0000-0000-0000310D0000}"/>
    <cellStyle name="Standard 4 2 2 4 6 2" xfId="3379" xr:uid="{00000000-0005-0000-0000-0000320D0000}"/>
    <cellStyle name="Standard 4 2 2 4 6 3" xfId="3380" xr:uid="{00000000-0005-0000-0000-0000330D0000}"/>
    <cellStyle name="Standard 4 2 2 4 7" xfId="3381" xr:uid="{00000000-0005-0000-0000-0000340D0000}"/>
    <cellStyle name="Standard 4 2 2 4 8" xfId="3382" xr:uid="{00000000-0005-0000-0000-0000350D0000}"/>
    <cellStyle name="Standard 4 2 2 5" xfId="3383" xr:uid="{00000000-0005-0000-0000-0000360D0000}"/>
    <cellStyle name="Standard 4 2 2 5 2" xfId="3384" xr:uid="{00000000-0005-0000-0000-0000370D0000}"/>
    <cellStyle name="Standard 4 2 2 5 2 2" xfId="3385" xr:uid="{00000000-0005-0000-0000-0000380D0000}"/>
    <cellStyle name="Standard 4 2 2 5 2 2 2" xfId="3386" xr:uid="{00000000-0005-0000-0000-0000390D0000}"/>
    <cellStyle name="Standard 4 2 2 5 2 2 2 2" xfId="3387" xr:uid="{00000000-0005-0000-0000-00003A0D0000}"/>
    <cellStyle name="Standard 4 2 2 5 2 2 3" xfId="3388" xr:uid="{00000000-0005-0000-0000-00003B0D0000}"/>
    <cellStyle name="Standard 4 2 2 5 2 3" xfId="3389" xr:uid="{00000000-0005-0000-0000-00003C0D0000}"/>
    <cellStyle name="Standard 4 2 2 5 2 3 2" xfId="3390" xr:uid="{00000000-0005-0000-0000-00003D0D0000}"/>
    <cellStyle name="Standard 4 2 2 5 2 4" xfId="3391" xr:uid="{00000000-0005-0000-0000-00003E0D0000}"/>
    <cellStyle name="Standard 4 2 2 5 3" xfId="3392" xr:uid="{00000000-0005-0000-0000-00003F0D0000}"/>
    <cellStyle name="Standard 4 2 2 5 3 2" xfId="3393" xr:uid="{00000000-0005-0000-0000-0000400D0000}"/>
    <cellStyle name="Standard 4 2 2 5 3 2 2" xfId="3394" xr:uid="{00000000-0005-0000-0000-0000410D0000}"/>
    <cellStyle name="Standard 4 2 2 5 3 3" xfId="3395" xr:uid="{00000000-0005-0000-0000-0000420D0000}"/>
    <cellStyle name="Standard 4 2 2 5 4" xfId="3396" xr:uid="{00000000-0005-0000-0000-0000430D0000}"/>
    <cellStyle name="Standard 4 2 2 5 4 2" xfId="3397" xr:uid="{00000000-0005-0000-0000-0000440D0000}"/>
    <cellStyle name="Standard 4 2 2 5 4 3" xfId="3398" xr:uid="{00000000-0005-0000-0000-0000450D0000}"/>
    <cellStyle name="Standard 4 2 2 5 5" xfId="3399" xr:uid="{00000000-0005-0000-0000-0000460D0000}"/>
    <cellStyle name="Standard 4 2 2 5 5 2" xfId="3400" xr:uid="{00000000-0005-0000-0000-0000470D0000}"/>
    <cellStyle name="Standard 4 2 2 5 5 3" xfId="3401" xr:uid="{00000000-0005-0000-0000-0000480D0000}"/>
    <cellStyle name="Standard 4 2 2 5 6" xfId="3402" xr:uid="{00000000-0005-0000-0000-0000490D0000}"/>
    <cellStyle name="Standard 4 2 2 5 6 2" xfId="3403" xr:uid="{00000000-0005-0000-0000-00004A0D0000}"/>
    <cellStyle name="Standard 4 2 2 5 6 3" xfId="3404" xr:uid="{00000000-0005-0000-0000-00004B0D0000}"/>
    <cellStyle name="Standard 4 2 2 5 7" xfId="3405" xr:uid="{00000000-0005-0000-0000-00004C0D0000}"/>
    <cellStyle name="Standard 4 2 2 5 8" xfId="3406" xr:uid="{00000000-0005-0000-0000-00004D0D0000}"/>
    <cellStyle name="Standard 4 2 2 6" xfId="3407" xr:uid="{00000000-0005-0000-0000-00004E0D0000}"/>
    <cellStyle name="Standard 4 2 2 6 2" xfId="3408" xr:uid="{00000000-0005-0000-0000-00004F0D0000}"/>
    <cellStyle name="Standard 4 2 2 6 2 2" xfId="3409" xr:uid="{00000000-0005-0000-0000-0000500D0000}"/>
    <cellStyle name="Standard 4 2 2 6 2 2 2" xfId="3410" xr:uid="{00000000-0005-0000-0000-0000510D0000}"/>
    <cellStyle name="Standard 4 2 2 6 2 2 2 2" xfId="3411" xr:uid="{00000000-0005-0000-0000-0000520D0000}"/>
    <cellStyle name="Standard 4 2 2 6 2 2 3" xfId="3412" xr:uid="{00000000-0005-0000-0000-0000530D0000}"/>
    <cellStyle name="Standard 4 2 2 6 2 3" xfId="3413" xr:uid="{00000000-0005-0000-0000-0000540D0000}"/>
    <cellStyle name="Standard 4 2 2 6 2 3 2" xfId="3414" xr:uid="{00000000-0005-0000-0000-0000550D0000}"/>
    <cellStyle name="Standard 4 2 2 6 2 4" xfId="3415" xr:uid="{00000000-0005-0000-0000-0000560D0000}"/>
    <cellStyle name="Standard 4 2 2 6 3" xfId="3416" xr:uid="{00000000-0005-0000-0000-0000570D0000}"/>
    <cellStyle name="Standard 4 2 2 6 3 2" xfId="3417" xr:uid="{00000000-0005-0000-0000-0000580D0000}"/>
    <cellStyle name="Standard 4 2 2 6 3 2 2" xfId="3418" xr:uid="{00000000-0005-0000-0000-0000590D0000}"/>
    <cellStyle name="Standard 4 2 2 6 3 3" xfId="3419" xr:uid="{00000000-0005-0000-0000-00005A0D0000}"/>
    <cellStyle name="Standard 4 2 2 6 4" xfId="3420" xr:uid="{00000000-0005-0000-0000-00005B0D0000}"/>
    <cellStyle name="Standard 4 2 2 6 4 2" xfId="3421" xr:uid="{00000000-0005-0000-0000-00005C0D0000}"/>
    <cellStyle name="Standard 4 2 2 6 4 3" xfId="3422" xr:uid="{00000000-0005-0000-0000-00005D0D0000}"/>
    <cellStyle name="Standard 4 2 2 6 5" xfId="3423" xr:uid="{00000000-0005-0000-0000-00005E0D0000}"/>
    <cellStyle name="Standard 4 2 2 6 5 2" xfId="3424" xr:uid="{00000000-0005-0000-0000-00005F0D0000}"/>
    <cellStyle name="Standard 4 2 2 6 5 3" xfId="3425" xr:uid="{00000000-0005-0000-0000-0000600D0000}"/>
    <cellStyle name="Standard 4 2 2 6 6" xfId="3426" xr:uid="{00000000-0005-0000-0000-0000610D0000}"/>
    <cellStyle name="Standard 4 2 2 6 6 2" xfId="3427" xr:uid="{00000000-0005-0000-0000-0000620D0000}"/>
    <cellStyle name="Standard 4 2 2 6 6 3" xfId="3428" xr:uid="{00000000-0005-0000-0000-0000630D0000}"/>
    <cellStyle name="Standard 4 2 2 6 7" xfId="3429" xr:uid="{00000000-0005-0000-0000-0000640D0000}"/>
    <cellStyle name="Standard 4 2 2 6 8" xfId="3430" xr:uid="{00000000-0005-0000-0000-0000650D0000}"/>
    <cellStyle name="Standard 4 2 2 7" xfId="3431" xr:uid="{00000000-0005-0000-0000-0000660D0000}"/>
    <cellStyle name="Standard 4 2 2 7 2" xfId="3432" xr:uid="{00000000-0005-0000-0000-0000670D0000}"/>
    <cellStyle name="Standard 4 2 2 7 2 2" xfId="3433" xr:uid="{00000000-0005-0000-0000-0000680D0000}"/>
    <cellStyle name="Standard 4 2 2 7 2 2 2" xfId="3434" xr:uid="{00000000-0005-0000-0000-0000690D0000}"/>
    <cellStyle name="Standard 4 2 2 7 2 3" xfId="3435" xr:uid="{00000000-0005-0000-0000-00006A0D0000}"/>
    <cellStyle name="Standard 4 2 2 7 3" xfId="3436" xr:uid="{00000000-0005-0000-0000-00006B0D0000}"/>
    <cellStyle name="Standard 4 2 2 7 3 2" xfId="3437" xr:uid="{00000000-0005-0000-0000-00006C0D0000}"/>
    <cellStyle name="Standard 4 2 2 7 4" xfId="3438" xr:uid="{00000000-0005-0000-0000-00006D0D0000}"/>
    <cellStyle name="Standard 4 2 2 8" xfId="3439" xr:uid="{00000000-0005-0000-0000-00006E0D0000}"/>
    <cellStyle name="Standard 4 2 2 8 2" xfId="3440" xr:uid="{00000000-0005-0000-0000-00006F0D0000}"/>
    <cellStyle name="Standard 4 2 2 8 2 2" xfId="3441" xr:uid="{00000000-0005-0000-0000-0000700D0000}"/>
    <cellStyle name="Standard 4 2 2 8 3" xfId="3442" xr:uid="{00000000-0005-0000-0000-0000710D0000}"/>
    <cellStyle name="Standard 4 2 2 9" xfId="3443" xr:uid="{00000000-0005-0000-0000-0000720D0000}"/>
    <cellStyle name="Standard 4 2 2 9 2" xfId="3444" xr:uid="{00000000-0005-0000-0000-0000730D0000}"/>
    <cellStyle name="Standard 4 2 2 9 3" xfId="3445" xr:uid="{00000000-0005-0000-0000-0000740D0000}"/>
    <cellStyle name="Standard 4 2 3" xfId="3446" xr:uid="{00000000-0005-0000-0000-0000750D0000}"/>
    <cellStyle name="Standard 4 2 3 10" xfId="3447" xr:uid="{00000000-0005-0000-0000-0000760D0000}"/>
    <cellStyle name="Standard 4 2 3 10 2" xfId="3448" xr:uid="{00000000-0005-0000-0000-0000770D0000}"/>
    <cellStyle name="Standard 4 2 3 10 3" xfId="3449" xr:uid="{00000000-0005-0000-0000-0000780D0000}"/>
    <cellStyle name="Standard 4 2 3 11" xfId="3450" xr:uid="{00000000-0005-0000-0000-0000790D0000}"/>
    <cellStyle name="Standard 4 2 3 11 2" xfId="3451" xr:uid="{00000000-0005-0000-0000-00007A0D0000}"/>
    <cellStyle name="Standard 4 2 3 11 3" xfId="3452" xr:uid="{00000000-0005-0000-0000-00007B0D0000}"/>
    <cellStyle name="Standard 4 2 3 12" xfId="3453" xr:uid="{00000000-0005-0000-0000-00007C0D0000}"/>
    <cellStyle name="Standard 4 2 3 13" xfId="3454" xr:uid="{00000000-0005-0000-0000-00007D0D0000}"/>
    <cellStyle name="Standard 4 2 3 2" xfId="3455" xr:uid="{00000000-0005-0000-0000-00007E0D0000}"/>
    <cellStyle name="Standard 4 2 3 2 10" xfId="3456" xr:uid="{00000000-0005-0000-0000-00007F0D0000}"/>
    <cellStyle name="Standard 4 2 3 2 11" xfId="3457" xr:uid="{00000000-0005-0000-0000-0000800D0000}"/>
    <cellStyle name="Standard 4 2 3 2 2" xfId="3458" xr:uid="{00000000-0005-0000-0000-0000810D0000}"/>
    <cellStyle name="Standard 4 2 3 2 2 2" xfId="3459" xr:uid="{00000000-0005-0000-0000-0000820D0000}"/>
    <cellStyle name="Standard 4 2 3 2 2 2 2" xfId="3460" xr:uid="{00000000-0005-0000-0000-0000830D0000}"/>
    <cellStyle name="Standard 4 2 3 2 2 2 2 2" xfId="3461" xr:uid="{00000000-0005-0000-0000-0000840D0000}"/>
    <cellStyle name="Standard 4 2 3 2 2 2 2 2 2" xfId="3462" xr:uid="{00000000-0005-0000-0000-0000850D0000}"/>
    <cellStyle name="Standard 4 2 3 2 2 2 2 3" xfId="3463" xr:uid="{00000000-0005-0000-0000-0000860D0000}"/>
    <cellStyle name="Standard 4 2 3 2 2 2 3" xfId="3464" xr:uid="{00000000-0005-0000-0000-0000870D0000}"/>
    <cellStyle name="Standard 4 2 3 2 2 2 3 2" xfId="3465" xr:uid="{00000000-0005-0000-0000-0000880D0000}"/>
    <cellStyle name="Standard 4 2 3 2 2 2 4" xfId="3466" xr:uid="{00000000-0005-0000-0000-0000890D0000}"/>
    <cellStyle name="Standard 4 2 3 2 2 3" xfId="3467" xr:uid="{00000000-0005-0000-0000-00008A0D0000}"/>
    <cellStyle name="Standard 4 2 3 2 2 3 2" xfId="3468" xr:uid="{00000000-0005-0000-0000-00008B0D0000}"/>
    <cellStyle name="Standard 4 2 3 2 2 3 2 2" xfId="3469" xr:uid="{00000000-0005-0000-0000-00008C0D0000}"/>
    <cellStyle name="Standard 4 2 3 2 2 3 3" xfId="3470" xr:uid="{00000000-0005-0000-0000-00008D0D0000}"/>
    <cellStyle name="Standard 4 2 3 2 2 4" xfId="3471" xr:uid="{00000000-0005-0000-0000-00008E0D0000}"/>
    <cellStyle name="Standard 4 2 3 2 2 4 2" xfId="3472" xr:uid="{00000000-0005-0000-0000-00008F0D0000}"/>
    <cellStyle name="Standard 4 2 3 2 2 4 3" xfId="3473" xr:uid="{00000000-0005-0000-0000-0000900D0000}"/>
    <cellStyle name="Standard 4 2 3 2 2 5" xfId="3474" xr:uid="{00000000-0005-0000-0000-0000910D0000}"/>
    <cellStyle name="Standard 4 2 3 2 2 5 2" xfId="3475" xr:uid="{00000000-0005-0000-0000-0000920D0000}"/>
    <cellStyle name="Standard 4 2 3 2 2 5 3" xfId="3476" xr:uid="{00000000-0005-0000-0000-0000930D0000}"/>
    <cellStyle name="Standard 4 2 3 2 2 6" xfId="3477" xr:uid="{00000000-0005-0000-0000-0000940D0000}"/>
    <cellStyle name="Standard 4 2 3 2 2 6 2" xfId="3478" xr:uid="{00000000-0005-0000-0000-0000950D0000}"/>
    <cellStyle name="Standard 4 2 3 2 2 6 3" xfId="3479" xr:uid="{00000000-0005-0000-0000-0000960D0000}"/>
    <cellStyle name="Standard 4 2 3 2 2 7" xfId="3480" xr:uid="{00000000-0005-0000-0000-0000970D0000}"/>
    <cellStyle name="Standard 4 2 3 2 2 8" xfId="3481" xr:uid="{00000000-0005-0000-0000-0000980D0000}"/>
    <cellStyle name="Standard 4 2 3 2 3" xfId="3482" xr:uid="{00000000-0005-0000-0000-0000990D0000}"/>
    <cellStyle name="Standard 4 2 3 2 3 2" xfId="3483" xr:uid="{00000000-0005-0000-0000-00009A0D0000}"/>
    <cellStyle name="Standard 4 2 3 2 3 2 2" xfId="3484" xr:uid="{00000000-0005-0000-0000-00009B0D0000}"/>
    <cellStyle name="Standard 4 2 3 2 3 2 2 2" xfId="3485" xr:uid="{00000000-0005-0000-0000-00009C0D0000}"/>
    <cellStyle name="Standard 4 2 3 2 3 2 2 2 2" xfId="3486" xr:uid="{00000000-0005-0000-0000-00009D0D0000}"/>
    <cellStyle name="Standard 4 2 3 2 3 2 2 3" xfId="3487" xr:uid="{00000000-0005-0000-0000-00009E0D0000}"/>
    <cellStyle name="Standard 4 2 3 2 3 2 3" xfId="3488" xr:uid="{00000000-0005-0000-0000-00009F0D0000}"/>
    <cellStyle name="Standard 4 2 3 2 3 2 3 2" xfId="3489" xr:uid="{00000000-0005-0000-0000-0000A00D0000}"/>
    <cellStyle name="Standard 4 2 3 2 3 2 4" xfId="3490" xr:uid="{00000000-0005-0000-0000-0000A10D0000}"/>
    <cellStyle name="Standard 4 2 3 2 3 3" xfId="3491" xr:uid="{00000000-0005-0000-0000-0000A20D0000}"/>
    <cellStyle name="Standard 4 2 3 2 3 3 2" xfId="3492" xr:uid="{00000000-0005-0000-0000-0000A30D0000}"/>
    <cellStyle name="Standard 4 2 3 2 3 3 2 2" xfId="3493" xr:uid="{00000000-0005-0000-0000-0000A40D0000}"/>
    <cellStyle name="Standard 4 2 3 2 3 3 3" xfId="3494" xr:uid="{00000000-0005-0000-0000-0000A50D0000}"/>
    <cellStyle name="Standard 4 2 3 2 3 4" xfId="3495" xr:uid="{00000000-0005-0000-0000-0000A60D0000}"/>
    <cellStyle name="Standard 4 2 3 2 3 4 2" xfId="3496" xr:uid="{00000000-0005-0000-0000-0000A70D0000}"/>
    <cellStyle name="Standard 4 2 3 2 3 4 3" xfId="3497" xr:uid="{00000000-0005-0000-0000-0000A80D0000}"/>
    <cellStyle name="Standard 4 2 3 2 3 5" xfId="3498" xr:uid="{00000000-0005-0000-0000-0000A90D0000}"/>
    <cellStyle name="Standard 4 2 3 2 3 5 2" xfId="3499" xr:uid="{00000000-0005-0000-0000-0000AA0D0000}"/>
    <cellStyle name="Standard 4 2 3 2 3 5 3" xfId="3500" xr:uid="{00000000-0005-0000-0000-0000AB0D0000}"/>
    <cellStyle name="Standard 4 2 3 2 3 6" xfId="3501" xr:uid="{00000000-0005-0000-0000-0000AC0D0000}"/>
    <cellStyle name="Standard 4 2 3 2 3 6 2" xfId="3502" xr:uid="{00000000-0005-0000-0000-0000AD0D0000}"/>
    <cellStyle name="Standard 4 2 3 2 3 6 3" xfId="3503" xr:uid="{00000000-0005-0000-0000-0000AE0D0000}"/>
    <cellStyle name="Standard 4 2 3 2 3 7" xfId="3504" xr:uid="{00000000-0005-0000-0000-0000AF0D0000}"/>
    <cellStyle name="Standard 4 2 3 2 3 8" xfId="3505" xr:uid="{00000000-0005-0000-0000-0000B00D0000}"/>
    <cellStyle name="Standard 4 2 3 2 4" xfId="3506" xr:uid="{00000000-0005-0000-0000-0000B10D0000}"/>
    <cellStyle name="Standard 4 2 3 2 4 2" xfId="3507" xr:uid="{00000000-0005-0000-0000-0000B20D0000}"/>
    <cellStyle name="Standard 4 2 3 2 4 2 2" xfId="3508" xr:uid="{00000000-0005-0000-0000-0000B30D0000}"/>
    <cellStyle name="Standard 4 2 3 2 4 2 2 2" xfId="3509" xr:uid="{00000000-0005-0000-0000-0000B40D0000}"/>
    <cellStyle name="Standard 4 2 3 2 4 2 2 2 2" xfId="3510" xr:uid="{00000000-0005-0000-0000-0000B50D0000}"/>
    <cellStyle name="Standard 4 2 3 2 4 2 2 3" xfId="3511" xr:uid="{00000000-0005-0000-0000-0000B60D0000}"/>
    <cellStyle name="Standard 4 2 3 2 4 2 3" xfId="3512" xr:uid="{00000000-0005-0000-0000-0000B70D0000}"/>
    <cellStyle name="Standard 4 2 3 2 4 2 3 2" xfId="3513" xr:uid="{00000000-0005-0000-0000-0000B80D0000}"/>
    <cellStyle name="Standard 4 2 3 2 4 2 4" xfId="3514" xr:uid="{00000000-0005-0000-0000-0000B90D0000}"/>
    <cellStyle name="Standard 4 2 3 2 4 3" xfId="3515" xr:uid="{00000000-0005-0000-0000-0000BA0D0000}"/>
    <cellStyle name="Standard 4 2 3 2 4 3 2" xfId="3516" xr:uid="{00000000-0005-0000-0000-0000BB0D0000}"/>
    <cellStyle name="Standard 4 2 3 2 4 3 2 2" xfId="3517" xr:uid="{00000000-0005-0000-0000-0000BC0D0000}"/>
    <cellStyle name="Standard 4 2 3 2 4 3 3" xfId="3518" xr:uid="{00000000-0005-0000-0000-0000BD0D0000}"/>
    <cellStyle name="Standard 4 2 3 2 4 4" xfId="3519" xr:uid="{00000000-0005-0000-0000-0000BE0D0000}"/>
    <cellStyle name="Standard 4 2 3 2 4 4 2" xfId="3520" xr:uid="{00000000-0005-0000-0000-0000BF0D0000}"/>
    <cellStyle name="Standard 4 2 3 2 4 4 3" xfId="3521" xr:uid="{00000000-0005-0000-0000-0000C00D0000}"/>
    <cellStyle name="Standard 4 2 3 2 4 5" xfId="3522" xr:uid="{00000000-0005-0000-0000-0000C10D0000}"/>
    <cellStyle name="Standard 4 2 3 2 4 5 2" xfId="3523" xr:uid="{00000000-0005-0000-0000-0000C20D0000}"/>
    <cellStyle name="Standard 4 2 3 2 4 5 3" xfId="3524" xr:uid="{00000000-0005-0000-0000-0000C30D0000}"/>
    <cellStyle name="Standard 4 2 3 2 4 6" xfId="3525" xr:uid="{00000000-0005-0000-0000-0000C40D0000}"/>
    <cellStyle name="Standard 4 2 3 2 4 6 2" xfId="3526" xr:uid="{00000000-0005-0000-0000-0000C50D0000}"/>
    <cellStyle name="Standard 4 2 3 2 4 6 3" xfId="3527" xr:uid="{00000000-0005-0000-0000-0000C60D0000}"/>
    <cellStyle name="Standard 4 2 3 2 4 7" xfId="3528" xr:uid="{00000000-0005-0000-0000-0000C70D0000}"/>
    <cellStyle name="Standard 4 2 3 2 4 8" xfId="3529" xr:uid="{00000000-0005-0000-0000-0000C80D0000}"/>
    <cellStyle name="Standard 4 2 3 2 5" xfId="3530" xr:uid="{00000000-0005-0000-0000-0000C90D0000}"/>
    <cellStyle name="Standard 4 2 3 2 5 2" xfId="3531" xr:uid="{00000000-0005-0000-0000-0000CA0D0000}"/>
    <cellStyle name="Standard 4 2 3 2 5 2 2" xfId="3532" xr:uid="{00000000-0005-0000-0000-0000CB0D0000}"/>
    <cellStyle name="Standard 4 2 3 2 5 2 2 2" xfId="3533" xr:uid="{00000000-0005-0000-0000-0000CC0D0000}"/>
    <cellStyle name="Standard 4 2 3 2 5 2 3" xfId="3534" xr:uid="{00000000-0005-0000-0000-0000CD0D0000}"/>
    <cellStyle name="Standard 4 2 3 2 5 3" xfId="3535" xr:uid="{00000000-0005-0000-0000-0000CE0D0000}"/>
    <cellStyle name="Standard 4 2 3 2 5 3 2" xfId="3536" xr:uid="{00000000-0005-0000-0000-0000CF0D0000}"/>
    <cellStyle name="Standard 4 2 3 2 5 4" xfId="3537" xr:uid="{00000000-0005-0000-0000-0000D00D0000}"/>
    <cellStyle name="Standard 4 2 3 2 6" xfId="3538" xr:uid="{00000000-0005-0000-0000-0000D10D0000}"/>
    <cellStyle name="Standard 4 2 3 2 6 2" xfId="3539" xr:uid="{00000000-0005-0000-0000-0000D20D0000}"/>
    <cellStyle name="Standard 4 2 3 2 6 2 2" xfId="3540" xr:uid="{00000000-0005-0000-0000-0000D30D0000}"/>
    <cellStyle name="Standard 4 2 3 2 6 3" xfId="3541" xr:uid="{00000000-0005-0000-0000-0000D40D0000}"/>
    <cellStyle name="Standard 4 2 3 2 7" xfId="3542" xr:uid="{00000000-0005-0000-0000-0000D50D0000}"/>
    <cellStyle name="Standard 4 2 3 2 7 2" xfId="3543" xr:uid="{00000000-0005-0000-0000-0000D60D0000}"/>
    <cellStyle name="Standard 4 2 3 2 7 3" xfId="3544" xr:uid="{00000000-0005-0000-0000-0000D70D0000}"/>
    <cellStyle name="Standard 4 2 3 2 8" xfId="3545" xr:uid="{00000000-0005-0000-0000-0000D80D0000}"/>
    <cellStyle name="Standard 4 2 3 2 8 2" xfId="3546" xr:uid="{00000000-0005-0000-0000-0000D90D0000}"/>
    <cellStyle name="Standard 4 2 3 2 8 3" xfId="3547" xr:uid="{00000000-0005-0000-0000-0000DA0D0000}"/>
    <cellStyle name="Standard 4 2 3 2 9" xfId="3548" xr:uid="{00000000-0005-0000-0000-0000DB0D0000}"/>
    <cellStyle name="Standard 4 2 3 2 9 2" xfId="3549" xr:uid="{00000000-0005-0000-0000-0000DC0D0000}"/>
    <cellStyle name="Standard 4 2 3 2 9 3" xfId="3550" xr:uid="{00000000-0005-0000-0000-0000DD0D0000}"/>
    <cellStyle name="Standard 4 2 3 3" xfId="3551" xr:uid="{00000000-0005-0000-0000-0000DE0D0000}"/>
    <cellStyle name="Standard 4 2 3 3 10" xfId="3552" xr:uid="{00000000-0005-0000-0000-0000DF0D0000}"/>
    <cellStyle name="Standard 4 2 3 3 11" xfId="3553" xr:uid="{00000000-0005-0000-0000-0000E00D0000}"/>
    <cellStyle name="Standard 4 2 3 3 2" xfId="3554" xr:uid="{00000000-0005-0000-0000-0000E10D0000}"/>
    <cellStyle name="Standard 4 2 3 3 2 2" xfId="3555" xr:uid="{00000000-0005-0000-0000-0000E20D0000}"/>
    <cellStyle name="Standard 4 2 3 3 2 2 2" xfId="3556" xr:uid="{00000000-0005-0000-0000-0000E30D0000}"/>
    <cellStyle name="Standard 4 2 3 3 2 2 2 2" xfId="3557" xr:uid="{00000000-0005-0000-0000-0000E40D0000}"/>
    <cellStyle name="Standard 4 2 3 3 2 2 2 2 2" xfId="3558" xr:uid="{00000000-0005-0000-0000-0000E50D0000}"/>
    <cellStyle name="Standard 4 2 3 3 2 2 2 3" xfId="3559" xr:uid="{00000000-0005-0000-0000-0000E60D0000}"/>
    <cellStyle name="Standard 4 2 3 3 2 2 3" xfId="3560" xr:uid="{00000000-0005-0000-0000-0000E70D0000}"/>
    <cellStyle name="Standard 4 2 3 3 2 2 3 2" xfId="3561" xr:uid="{00000000-0005-0000-0000-0000E80D0000}"/>
    <cellStyle name="Standard 4 2 3 3 2 2 4" xfId="3562" xr:uid="{00000000-0005-0000-0000-0000E90D0000}"/>
    <cellStyle name="Standard 4 2 3 3 2 3" xfId="3563" xr:uid="{00000000-0005-0000-0000-0000EA0D0000}"/>
    <cellStyle name="Standard 4 2 3 3 2 3 2" xfId="3564" xr:uid="{00000000-0005-0000-0000-0000EB0D0000}"/>
    <cellStyle name="Standard 4 2 3 3 2 3 2 2" xfId="3565" xr:uid="{00000000-0005-0000-0000-0000EC0D0000}"/>
    <cellStyle name="Standard 4 2 3 3 2 3 3" xfId="3566" xr:uid="{00000000-0005-0000-0000-0000ED0D0000}"/>
    <cellStyle name="Standard 4 2 3 3 2 4" xfId="3567" xr:uid="{00000000-0005-0000-0000-0000EE0D0000}"/>
    <cellStyle name="Standard 4 2 3 3 2 4 2" xfId="3568" xr:uid="{00000000-0005-0000-0000-0000EF0D0000}"/>
    <cellStyle name="Standard 4 2 3 3 2 4 3" xfId="3569" xr:uid="{00000000-0005-0000-0000-0000F00D0000}"/>
    <cellStyle name="Standard 4 2 3 3 2 5" xfId="3570" xr:uid="{00000000-0005-0000-0000-0000F10D0000}"/>
    <cellStyle name="Standard 4 2 3 3 2 5 2" xfId="3571" xr:uid="{00000000-0005-0000-0000-0000F20D0000}"/>
    <cellStyle name="Standard 4 2 3 3 2 5 3" xfId="3572" xr:uid="{00000000-0005-0000-0000-0000F30D0000}"/>
    <cellStyle name="Standard 4 2 3 3 2 6" xfId="3573" xr:uid="{00000000-0005-0000-0000-0000F40D0000}"/>
    <cellStyle name="Standard 4 2 3 3 2 6 2" xfId="3574" xr:uid="{00000000-0005-0000-0000-0000F50D0000}"/>
    <cellStyle name="Standard 4 2 3 3 2 6 3" xfId="3575" xr:uid="{00000000-0005-0000-0000-0000F60D0000}"/>
    <cellStyle name="Standard 4 2 3 3 2 7" xfId="3576" xr:uid="{00000000-0005-0000-0000-0000F70D0000}"/>
    <cellStyle name="Standard 4 2 3 3 2 8" xfId="3577" xr:uid="{00000000-0005-0000-0000-0000F80D0000}"/>
    <cellStyle name="Standard 4 2 3 3 3" xfId="3578" xr:uid="{00000000-0005-0000-0000-0000F90D0000}"/>
    <cellStyle name="Standard 4 2 3 3 3 2" xfId="3579" xr:uid="{00000000-0005-0000-0000-0000FA0D0000}"/>
    <cellStyle name="Standard 4 2 3 3 3 2 2" xfId="3580" xr:uid="{00000000-0005-0000-0000-0000FB0D0000}"/>
    <cellStyle name="Standard 4 2 3 3 3 2 2 2" xfId="3581" xr:uid="{00000000-0005-0000-0000-0000FC0D0000}"/>
    <cellStyle name="Standard 4 2 3 3 3 2 2 2 2" xfId="3582" xr:uid="{00000000-0005-0000-0000-0000FD0D0000}"/>
    <cellStyle name="Standard 4 2 3 3 3 2 2 3" xfId="3583" xr:uid="{00000000-0005-0000-0000-0000FE0D0000}"/>
    <cellStyle name="Standard 4 2 3 3 3 2 3" xfId="3584" xr:uid="{00000000-0005-0000-0000-0000FF0D0000}"/>
    <cellStyle name="Standard 4 2 3 3 3 2 3 2" xfId="3585" xr:uid="{00000000-0005-0000-0000-0000000E0000}"/>
    <cellStyle name="Standard 4 2 3 3 3 2 4" xfId="3586" xr:uid="{00000000-0005-0000-0000-0000010E0000}"/>
    <cellStyle name="Standard 4 2 3 3 3 3" xfId="3587" xr:uid="{00000000-0005-0000-0000-0000020E0000}"/>
    <cellStyle name="Standard 4 2 3 3 3 3 2" xfId="3588" xr:uid="{00000000-0005-0000-0000-0000030E0000}"/>
    <cellStyle name="Standard 4 2 3 3 3 3 2 2" xfId="3589" xr:uid="{00000000-0005-0000-0000-0000040E0000}"/>
    <cellStyle name="Standard 4 2 3 3 3 3 3" xfId="3590" xr:uid="{00000000-0005-0000-0000-0000050E0000}"/>
    <cellStyle name="Standard 4 2 3 3 3 4" xfId="3591" xr:uid="{00000000-0005-0000-0000-0000060E0000}"/>
    <cellStyle name="Standard 4 2 3 3 3 4 2" xfId="3592" xr:uid="{00000000-0005-0000-0000-0000070E0000}"/>
    <cellStyle name="Standard 4 2 3 3 3 4 3" xfId="3593" xr:uid="{00000000-0005-0000-0000-0000080E0000}"/>
    <cellStyle name="Standard 4 2 3 3 3 5" xfId="3594" xr:uid="{00000000-0005-0000-0000-0000090E0000}"/>
    <cellStyle name="Standard 4 2 3 3 3 5 2" xfId="3595" xr:uid="{00000000-0005-0000-0000-00000A0E0000}"/>
    <cellStyle name="Standard 4 2 3 3 3 5 3" xfId="3596" xr:uid="{00000000-0005-0000-0000-00000B0E0000}"/>
    <cellStyle name="Standard 4 2 3 3 3 6" xfId="3597" xr:uid="{00000000-0005-0000-0000-00000C0E0000}"/>
    <cellStyle name="Standard 4 2 3 3 3 6 2" xfId="3598" xr:uid="{00000000-0005-0000-0000-00000D0E0000}"/>
    <cellStyle name="Standard 4 2 3 3 3 6 3" xfId="3599" xr:uid="{00000000-0005-0000-0000-00000E0E0000}"/>
    <cellStyle name="Standard 4 2 3 3 3 7" xfId="3600" xr:uid="{00000000-0005-0000-0000-00000F0E0000}"/>
    <cellStyle name="Standard 4 2 3 3 3 8" xfId="3601" xr:uid="{00000000-0005-0000-0000-0000100E0000}"/>
    <cellStyle name="Standard 4 2 3 3 4" xfId="3602" xr:uid="{00000000-0005-0000-0000-0000110E0000}"/>
    <cellStyle name="Standard 4 2 3 3 4 2" xfId="3603" xr:uid="{00000000-0005-0000-0000-0000120E0000}"/>
    <cellStyle name="Standard 4 2 3 3 4 2 2" xfId="3604" xr:uid="{00000000-0005-0000-0000-0000130E0000}"/>
    <cellStyle name="Standard 4 2 3 3 4 2 2 2" xfId="3605" xr:uid="{00000000-0005-0000-0000-0000140E0000}"/>
    <cellStyle name="Standard 4 2 3 3 4 2 2 2 2" xfId="3606" xr:uid="{00000000-0005-0000-0000-0000150E0000}"/>
    <cellStyle name="Standard 4 2 3 3 4 2 2 3" xfId="3607" xr:uid="{00000000-0005-0000-0000-0000160E0000}"/>
    <cellStyle name="Standard 4 2 3 3 4 2 3" xfId="3608" xr:uid="{00000000-0005-0000-0000-0000170E0000}"/>
    <cellStyle name="Standard 4 2 3 3 4 2 3 2" xfId="3609" xr:uid="{00000000-0005-0000-0000-0000180E0000}"/>
    <cellStyle name="Standard 4 2 3 3 4 2 4" xfId="3610" xr:uid="{00000000-0005-0000-0000-0000190E0000}"/>
    <cellStyle name="Standard 4 2 3 3 4 3" xfId="3611" xr:uid="{00000000-0005-0000-0000-00001A0E0000}"/>
    <cellStyle name="Standard 4 2 3 3 4 3 2" xfId="3612" xr:uid="{00000000-0005-0000-0000-00001B0E0000}"/>
    <cellStyle name="Standard 4 2 3 3 4 3 2 2" xfId="3613" xr:uid="{00000000-0005-0000-0000-00001C0E0000}"/>
    <cellStyle name="Standard 4 2 3 3 4 3 3" xfId="3614" xr:uid="{00000000-0005-0000-0000-00001D0E0000}"/>
    <cellStyle name="Standard 4 2 3 3 4 4" xfId="3615" xr:uid="{00000000-0005-0000-0000-00001E0E0000}"/>
    <cellStyle name="Standard 4 2 3 3 4 4 2" xfId="3616" xr:uid="{00000000-0005-0000-0000-00001F0E0000}"/>
    <cellStyle name="Standard 4 2 3 3 4 4 3" xfId="3617" xr:uid="{00000000-0005-0000-0000-0000200E0000}"/>
    <cellStyle name="Standard 4 2 3 3 4 5" xfId="3618" xr:uid="{00000000-0005-0000-0000-0000210E0000}"/>
    <cellStyle name="Standard 4 2 3 3 4 5 2" xfId="3619" xr:uid="{00000000-0005-0000-0000-0000220E0000}"/>
    <cellStyle name="Standard 4 2 3 3 4 5 3" xfId="3620" xr:uid="{00000000-0005-0000-0000-0000230E0000}"/>
    <cellStyle name="Standard 4 2 3 3 4 6" xfId="3621" xr:uid="{00000000-0005-0000-0000-0000240E0000}"/>
    <cellStyle name="Standard 4 2 3 3 4 6 2" xfId="3622" xr:uid="{00000000-0005-0000-0000-0000250E0000}"/>
    <cellStyle name="Standard 4 2 3 3 4 6 3" xfId="3623" xr:uid="{00000000-0005-0000-0000-0000260E0000}"/>
    <cellStyle name="Standard 4 2 3 3 4 7" xfId="3624" xr:uid="{00000000-0005-0000-0000-0000270E0000}"/>
    <cellStyle name="Standard 4 2 3 3 4 8" xfId="3625" xr:uid="{00000000-0005-0000-0000-0000280E0000}"/>
    <cellStyle name="Standard 4 2 3 3 5" xfId="3626" xr:uid="{00000000-0005-0000-0000-0000290E0000}"/>
    <cellStyle name="Standard 4 2 3 3 5 2" xfId="3627" xr:uid="{00000000-0005-0000-0000-00002A0E0000}"/>
    <cellStyle name="Standard 4 2 3 3 5 2 2" xfId="3628" xr:uid="{00000000-0005-0000-0000-00002B0E0000}"/>
    <cellStyle name="Standard 4 2 3 3 5 2 2 2" xfId="3629" xr:uid="{00000000-0005-0000-0000-00002C0E0000}"/>
    <cellStyle name="Standard 4 2 3 3 5 2 3" xfId="3630" xr:uid="{00000000-0005-0000-0000-00002D0E0000}"/>
    <cellStyle name="Standard 4 2 3 3 5 3" xfId="3631" xr:uid="{00000000-0005-0000-0000-00002E0E0000}"/>
    <cellStyle name="Standard 4 2 3 3 5 3 2" xfId="3632" xr:uid="{00000000-0005-0000-0000-00002F0E0000}"/>
    <cellStyle name="Standard 4 2 3 3 5 4" xfId="3633" xr:uid="{00000000-0005-0000-0000-0000300E0000}"/>
    <cellStyle name="Standard 4 2 3 3 6" xfId="3634" xr:uid="{00000000-0005-0000-0000-0000310E0000}"/>
    <cellStyle name="Standard 4 2 3 3 6 2" xfId="3635" xr:uid="{00000000-0005-0000-0000-0000320E0000}"/>
    <cellStyle name="Standard 4 2 3 3 6 2 2" xfId="3636" xr:uid="{00000000-0005-0000-0000-0000330E0000}"/>
    <cellStyle name="Standard 4 2 3 3 6 3" xfId="3637" xr:uid="{00000000-0005-0000-0000-0000340E0000}"/>
    <cellStyle name="Standard 4 2 3 3 7" xfId="3638" xr:uid="{00000000-0005-0000-0000-0000350E0000}"/>
    <cellStyle name="Standard 4 2 3 3 7 2" xfId="3639" xr:uid="{00000000-0005-0000-0000-0000360E0000}"/>
    <cellStyle name="Standard 4 2 3 3 7 3" xfId="3640" xr:uid="{00000000-0005-0000-0000-0000370E0000}"/>
    <cellStyle name="Standard 4 2 3 3 8" xfId="3641" xr:uid="{00000000-0005-0000-0000-0000380E0000}"/>
    <cellStyle name="Standard 4 2 3 3 8 2" xfId="3642" xr:uid="{00000000-0005-0000-0000-0000390E0000}"/>
    <cellStyle name="Standard 4 2 3 3 8 3" xfId="3643" xr:uid="{00000000-0005-0000-0000-00003A0E0000}"/>
    <cellStyle name="Standard 4 2 3 3 9" xfId="3644" xr:uid="{00000000-0005-0000-0000-00003B0E0000}"/>
    <cellStyle name="Standard 4 2 3 3 9 2" xfId="3645" xr:uid="{00000000-0005-0000-0000-00003C0E0000}"/>
    <cellStyle name="Standard 4 2 3 3 9 3" xfId="3646" xr:uid="{00000000-0005-0000-0000-00003D0E0000}"/>
    <cellStyle name="Standard 4 2 3 4" xfId="3647" xr:uid="{00000000-0005-0000-0000-00003E0E0000}"/>
    <cellStyle name="Standard 4 2 3 4 2" xfId="3648" xr:uid="{00000000-0005-0000-0000-00003F0E0000}"/>
    <cellStyle name="Standard 4 2 3 4 2 2" xfId="3649" xr:uid="{00000000-0005-0000-0000-0000400E0000}"/>
    <cellStyle name="Standard 4 2 3 4 2 2 2" xfId="3650" xr:uid="{00000000-0005-0000-0000-0000410E0000}"/>
    <cellStyle name="Standard 4 2 3 4 2 2 2 2" xfId="3651" xr:uid="{00000000-0005-0000-0000-0000420E0000}"/>
    <cellStyle name="Standard 4 2 3 4 2 2 3" xfId="3652" xr:uid="{00000000-0005-0000-0000-0000430E0000}"/>
    <cellStyle name="Standard 4 2 3 4 2 3" xfId="3653" xr:uid="{00000000-0005-0000-0000-0000440E0000}"/>
    <cellStyle name="Standard 4 2 3 4 2 3 2" xfId="3654" xr:uid="{00000000-0005-0000-0000-0000450E0000}"/>
    <cellStyle name="Standard 4 2 3 4 2 4" xfId="3655" xr:uid="{00000000-0005-0000-0000-0000460E0000}"/>
    <cellStyle name="Standard 4 2 3 4 3" xfId="3656" xr:uid="{00000000-0005-0000-0000-0000470E0000}"/>
    <cellStyle name="Standard 4 2 3 4 3 2" xfId="3657" xr:uid="{00000000-0005-0000-0000-0000480E0000}"/>
    <cellStyle name="Standard 4 2 3 4 3 2 2" xfId="3658" xr:uid="{00000000-0005-0000-0000-0000490E0000}"/>
    <cellStyle name="Standard 4 2 3 4 3 3" xfId="3659" xr:uid="{00000000-0005-0000-0000-00004A0E0000}"/>
    <cellStyle name="Standard 4 2 3 4 4" xfId="3660" xr:uid="{00000000-0005-0000-0000-00004B0E0000}"/>
    <cellStyle name="Standard 4 2 3 4 4 2" xfId="3661" xr:uid="{00000000-0005-0000-0000-00004C0E0000}"/>
    <cellStyle name="Standard 4 2 3 4 4 3" xfId="3662" xr:uid="{00000000-0005-0000-0000-00004D0E0000}"/>
    <cellStyle name="Standard 4 2 3 4 5" xfId="3663" xr:uid="{00000000-0005-0000-0000-00004E0E0000}"/>
    <cellStyle name="Standard 4 2 3 4 5 2" xfId="3664" xr:uid="{00000000-0005-0000-0000-00004F0E0000}"/>
    <cellStyle name="Standard 4 2 3 4 5 3" xfId="3665" xr:uid="{00000000-0005-0000-0000-0000500E0000}"/>
    <cellStyle name="Standard 4 2 3 4 6" xfId="3666" xr:uid="{00000000-0005-0000-0000-0000510E0000}"/>
    <cellStyle name="Standard 4 2 3 4 6 2" xfId="3667" xr:uid="{00000000-0005-0000-0000-0000520E0000}"/>
    <cellStyle name="Standard 4 2 3 4 6 3" xfId="3668" xr:uid="{00000000-0005-0000-0000-0000530E0000}"/>
    <cellStyle name="Standard 4 2 3 4 7" xfId="3669" xr:uid="{00000000-0005-0000-0000-0000540E0000}"/>
    <cellStyle name="Standard 4 2 3 4 8" xfId="3670" xr:uid="{00000000-0005-0000-0000-0000550E0000}"/>
    <cellStyle name="Standard 4 2 3 5" xfId="3671" xr:uid="{00000000-0005-0000-0000-0000560E0000}"/>
    <cellStyle name="Standard 4 2 3 5 2" xfId="3672" xr:uid="{00000000-0005-0000-0000-0000570E0000}"/>
    <cellStyle name="Standard 4 2 3 5 2 2" xfId="3673" xr:uid="{00000000-0005-0000-0000-0000580E0000}"/>
    <cellStyle name="Standard 4 2 3 5 2 2 2" xfId="3674" xr:uid="{00000000-0005-0000-0000-0000590E0000}"/>
    <cellStyle name="Standard 4 2 3 5 2 2 2 2" xfId="3675" xr:uid="{00000000-0005-0000-0000-00005A0E0000}"/>
    <cellStyle name="Standard 4 2 3 5 2 2 3" xfId="3676" xr:uid="{00000000-0005-0000-0000-00005B0E0000}"/>
    <cellStyle name="Standard 4 2 3 5 2 3" xfId="3677" xr:uid="{00000000-0005-0000-0000-00005C0E0000}"/>
    <cellStyle name="Standard 4 2 3 5 2 3 2" xfId="3678" xr:uid="{00000000-0005-0000-0000-00005D0E0000}"/>
    <cellStyle name="Standard 4 2 3 5 2 4" xfId="3679" xr:uid="{00000000-0005-0000-0000-00005E0E0000}"/>
    <cellStyle name="Standard 4 2 3 5 3" xfId="3680" xr:uid="{00000000-0005-0000-0000-00005F0E0000}"/>
    <cellStyle name="Standard 4 2 3 5 3 2" xfId="3681" xr:uid="{00000000-0005-0000-0000-0000600E0000}"/>
    <cellStyle name="Standard 4 2 3 5 3 2 2" xfId="3682" xr:uid="{00000000-0005-0000-0000-0000610E0000}"/>
    <cellStyle name="Standard 4 2 3 5 3 3" xfId="3683" xr:uid="{00000000-0005-0000-0000-0000620E0000}"/>
    <cellStyle name="Standard 4 2 3 5 4" xfId="3684" xr:uid="{00000000-0005-0000-0000-0000630E0000}"/>
    <cellStyle name="Standard 4 2 3 5 4 2" xfId="3685" xr:uid="{00000000-0005-0000-0000-0000640E0000}"/>
    <cellStyle name="Standard 4 2 3 5 4 3" xfId="3686" xr:uid="{00000000-0005-0000-0000-0000650E0000}"/>
    <cellStyle name="Standard 4 2 3 5 5" xfId="3687" xr:uid="{00000000-0005-0000-0000-0000660E0000}"/>
    <cellStyle name="Standard 4 2 3 5 5 2" xfId="3688" xr:uid="{00000000-0005-0000-0000-0000670E0000}"/>
    <cellStyle name="Standard 4 2 3 5 5 3" xfId="3689" xr:uid="{00000000-0005-0000-0000-0000680E0000}"/>
    <cellStyle name="Standard 4 2 3 5 6" xfId="3690" xr:uid="{00000000-0005-0000-0000-0000690E0000}"/>
    <cellStyle name="Standard 4 2 3 5 6 2" xfId="3691" xr:uid="{00000000-0005-0000-0000-00006A0E0000}"/>
    <cellStyle name="Standard 4 2 3 5 6 3" xfId="3692" xr:uid="{00000000-0005-0000-0000-00006B0E0000}"/>
    <cellStyle name="Standard 4 2 3 5 7" xfId="3693" xr:uid="{00000000-0005-0000-0000-00006C0E0000}"/>
    <cellStyle name="Standard 4 2 3 5 8" xfId="3694" xr:uid="{00000000-0005-0000-0000-00006D0E0000}"/>
    <cellStyle name="Standard 4 2 3 6" xfId="3695" xr:uid="{00000000-0005-0000-0000-00006E0E0000}"/>
    <cellStyle name="Standard 4 2 3 6 2" xfId="3696" xr:uid="{00000000-0005-0000-0000-00006F0E0000}"/>
    <cellStyle name="Standard 4 2 3 6 2 2" xfId="3697" xr:uid="{00000000-0005-0000-0000-0000700E0000}"/>
    <cellStyle name="Standard 4 2 3 6 2 2 2" xfId="3698" xr:uid="{00000000-0005-0000-0000-0000710E0000}"/>
    <cellStyle name="Standard 4 2 3 6 2 2 2 2" xfId="3699" xr:uid="{00000000-0005-0000-0000-0000720E0000}"/>
    <cellStyle name="Standard 4 2 3 6 2 2 3" xfId="3700" xr:uid="{00000000-0005-0000-0000-0000730E0000}"/>
    <cellStyle name="Standard 4 2 3 6 2 3" xfId="3701" xr:uid="{00000000-0005-0000-0000-0000740E0000}"/>
    <cellStyle name="Standard 4 2 3 6 2 3 2" xfId="3702" xr:uid="{00000000-0005-0000-0000-0000750E0000}"/>
    <cellStyle name="Standard 4 2 3 6 2 4" xfId="3703" xr:uid="{00000000-0005-0000-0000-0000760E0000}"/>
    <cellStyle name="Standard 4 2 3 6 3" xfId="3704" xr:uid="{00000000-0005-0000-0000-0000770E0000}"/>
    <cellStyle name="Standard 4 2 3 6 3 2" xfId="3705" xr:uid="{00000000-0005-0000-0000-0000780E0000}"/>
    <cellStyle name="Standard 4 2 3 6 3 2 2" xfId="3706" xr:uid="{00000000-0005-0000-0000-0000790E0000}"/>
    <cellStyle name="Standard 4 2 3 6 3 3" xfId="3707" xr:uid="{00000000-0005-0000-0000-00007A0E0000}"/>
    <cellStyle name="Standard 4 2 3 6 4" xfId="3708" xr:uid="{00000000-0005-0000-0000-00007B0E0000}"/>
    <cellStyle name="Standard 4 2 3 6 4 2" xfId="3709" xr:uid="{00000000-0005-0000-0000-00007C0E0000}"/>
    <cellStyle name="Standard 4 2 3 6 4 3" xfId="3710" xr:uid="{00000000-0005-0000-0000-00007D0E0000}"/>
    <cellStyle name="Standard 4 2 3 6 5" xfId="3711" xr:uid="{00000000-0005-0000-0000-00007E0E0000}"/>
    <cellStyle name="Standard 4 2 3 6 5 2" xfId="3712" xr:uid="{00000000-0005-0000-0000-00007F0E0000}"/>
    <cellStyle name="Standard 4 2 3 6 5 3" xfId="3713" xr:uid="{00000000-0005-0000-0000-0000800E0000}"/>
    <cellStyle name="Standard 4 2 3 6 6" xfId="3714" xr:uid="{00000000-0005-0000-0000-0000810E0000}"/>
    <cellStyle name="Standard 4 2 3 6 6 2" xfId="3715" xr:uid="{00000000-0005-0000-0000-0000820E0000}"/>
    <cellStyle name="Standard 4 2 3 6 6 3" xfId="3716" xr:uid="{00000000-0005-0000-0000-0000830E0000}"/>
    <cellStyle name="Standard 4 2 3 6 7" xfId="3717" xr:uid="{00000000-0005-0000-0000-0000840E0000}"/>
    <cellStyle name="Standard 4 2 3 6 8" xfId="3718" xr:uid="{00000000-0005-0000-0000-0000850E0000}"/>
    <cellStyle name="Standard 4 2 3 7" xfId="3719" xr:uid="{00000000-0005-0000-0000-0000860E0000}"/>
    <cellStyle name="Standard 4 2 3 7 2" xfId="3720" xr:uid="{00000000-0005-0000-0000-0000870E0000}"/>
    <cellStyle name="Standard 4 2 3 7 2 2" xfId="3721" xr:uid="{00000000-0005-0000-0000-0000880E0000}"/>
    <cellStyle name="Standard 4 2 3 7 2 2 2" xfId="3722" xr:uid="{00000000-0005-0000-0000-0000890E0000}"/>
    <cellStyle name="Standard 4 2 3 7 2 3" xfId="3723" xr:uid="{00000000-0005-0000-0000-00008A0E0000}"/>
    <cellStyle name="Standard 4 2 3 7 3" xfId="3724" xr:uid="{00000000-0005-0000-0000-00008B0E0000}"/>
    <cellStyle name="Standard 4 2 3 7 3 2" xfId="3725" xr:uid="{00000000-0005-0000-0000-00008C0E0000}"/>
    <cellStyle name="Standard 4 2 3 7 4" xfId="3726" xr:uid="{00000000-0005-0000-0000-00008D0E0000}"/>
    <cellStyle name="Standard 4 2 3 8" xfId="3727" xr:uid="{00000000-0005-0000-0000-00008E0E0000}"/>
    <cellStyle name="Standard 4 2 3 8 2" xfId="3728" xr:uid="{00000000-0005-0000-0000-00008F0E0000}"/>
    <cellStyle name="Standard 4 2 3 8 2 2" xfId="3729" xr:uid="{00000000-0005-0000-0000-0000900E0000}"/>
    <cellStyle name="Standard 4 2 3 8 3" xfId="3730" xr:uid="{00000000-0005-0000-0000-0000910E0000}"/>
    <cellStyle name="Standard 4 2 3 9" xfId="3731" xr:uid="{00000000-0005-0000-0000-0000920E0000}"/>
    <cellStyle name="Standard 4 2 3 9 2" xfId="3732" xr:uid="{00000000-0005-0000-0000-0000930E0000}"/>
    <cellStyle name="Standard 4 2 3 9 3" xfId="3733" xr:uid="{00000000-0005-0000-0000-0000940E0000}"/>
    <cellStyle name="Standard 4 2 4" xfId="3734" xr:uid="{00000000-0005-0000-0000-0000950E0000}"/>
    <cellStyle name="Standard 4 2 4 10" xfId="3735" xr:uid="{00000000-0005-0000-0000-0000960E0000}"/>
    <cellStyle name="Standard 4 2 4 10 2" xfId="3736" xr:uid="{00000000-0005-0000-0000-0000970E0000}"/>
    <cellStyle name="Standard 4 2 4 10 3" xfId="3737" xr:uid="{00000000-0005-0000-0000-0000980E0000}"/>
    <cellStyle name="Standard 4 2 4 11" xfId="3738" xr:uid="{00000000-0005-0000-0000-0000990E0000}"/>
    <cellStyle name="Standard 4 2 4 12" xfId="3739" xr:uid="{00000000-0005-0000-0000-00009A0E0000}"/>
    <cellStyle name="Standard 4 2 4 2" xfId="3740" xr:uid="{00000000-0005-0000-0000-00009B0E0000}"/>
    <cellStyle name="Standard 4 2 4 2 10" xfId="3741" xr:uid="{00000000-0005-0000-0000-00009C0E0000}"/>
    <cellStyle name="Standard 4 2 4 2 11" xfId="3742" xr:uid="{00000000-0005-0000-0000-00009D0E0000}"/>
    <cellStyle name="Standard 4 2 4 2 2" xfId="3743" xr:uid="{00000000-0005-0000-0000-00009E0E0000}"/>
    <cellStyle name="Standard 4 2 4 2 2 2" xfId="3744" xr:uid="{00000000-0005-0000-0000-00009F0E0000}"/>
    <cellStyle name="Standard 4 2 4 2 2 2 2" xfId="3745" xr:uid="{00000000-0005-0000-0000-0000A00E0000}"/>
    <cellStyle name="Standard 4 2 4 2 2 2 2 2" xfId="3746" xr:uid="{00000000-0005-0000-0000-0000A10E0000}"/>
    <cellStyle name="Standard 4 2 4 2 2 2 2 2 2" xfId="3747" xr:uid="{00000000-0005-0000-0000-0000A20E0000}"/>
    <cellStyle name="Standard 4 2 4 2 2 2 2 3" xfId="3748" xr:uid="{00000000-0005-0000-0000-0000A30E0000}"/>
    <cellStyle name="Standard 4 2 4 2 2 2 3" xfId="3749" xr:uid="{00000000-0005-0000-0000-0000A40E0000}"/>
    <cellStyle name="Standard 4 2 4 2 2 2 3 2" xfId="3750" xr:uid="{00000000-0005-0000-0000-0000A50E0000}"/>
    <cellStyle name="Standard 4 2 4 2 2 2 4" xfId="3751" xr:uid="{00000000-0005-0000-0000-0000A60E0000}"/>
    <cellStyle name="Standard 4 2 4 2 2 3" xfId="3752" xr:uid="{00000000-0005-0000-0000-0000A70E0000}"/>
    <cellStyle name="Standard 4 2 4 2 2 3 2" xfId="3753" xr:uid="{00000000-0005-0000-0000-0000A80E0000}"/>
    <cellStyle name="Standard 4 2 4 2 2 3 2 2" xfId="3754" xr:uid="{00000000-0005-0000-0000-0000A90E0000}"/>
    <cellStyle name="Standard 4 2 4 2 2 3 3" xfId="3755" xr:uid="{00000000-0005-0000-0000-0000AA0E0000}"/>
    <cellStyle name="Standard 4 2 4 2 2 4" xfId="3756" xr:uid="{00000000-0005-0000-0000-0000AB0E0000}"/>
    <cellStyle name="Standard 4 2 4 2 2 4 2" xfId="3757" xr:uid="{00000000-0005-0000-0000-0000AC0E0000}"/>
    <cellStyle name="Standard 4 2 4 2 2 4 3" xfId="3758" xr:uid="{00000000-0005-0000-0000-0000AD0E0000}"/>
    <cellStyle name="Standard 4 2 4 2 2 5" xfId="3759" xr:uid="{00000000-0005-0000-0000-0000AE0E0000}"/>
    <cellStyle name="Standard 4 2 4 2 2 5 2" xfId="3760" xr:uid="{00000000-0005-0000-0000-0000AF0E0000}"/>
    <cellStyle name="Standard 4 2 4 2 2 5 3" xfId="3761" xr:uid="{00000000-0005-0000-0000-0000B00E0000}"/>
    <cellStyle name="Standard 4 2 4 2 2 6" xfId="3762" xr:uid="{00000000-0005-0000-0000-0000B10E0000}"/>
    <cellStyle name="Standard 4 2 4 2 2 6 2" xfId="3763" xr:uid="{00000000-0005-0000-0000-0000B20E0000}"/>
    <cellStyle name="Standard 4 2 4 2 2 6 3" xfId="3764" xr:uid="{00000000-0005-0000-0000-0000B30E0000}"/>
    <cellStyle name="Standard 4 2 4 2 2 7" xfId="3765" xr:uid="{00000000-0005-0000-0000-0000B40E0000}"/>
    <cellStyle name="Standard 4 2 4 2 2 8" xfId="3766" xr:uid="{00000000-0005-0000-0000-0000B50E0000}"/>
    <cellStyle name="Standard 4 2 4 2 3" xfId="3767" xr:uid="{00000000-0005-0000-0000-0000B60E0000}"/>
    <cellStyle name="Standard 4 2 4 2 3 2" xfId="3768" xr:uid="{00000000-0005-0000-0000-0000B70E0000}"/>
    <cellStyle name="Standard 4 2 4 2 3 2 2" xfId="3769" xr:uid="{00000000-0005-0000-0000-0000B80E0000}"/>
    <cellStyle name="Standard 4 2 4 2 3 2 2 2" xfId="3770" xr:uid="{00000000-0005-0000-0000-0000B90E0000}"/>
    <cellStyle name="Standard 4 2 4 2 3 2 2 2 2" xfId="3771" xr:uid="{00000000-0005-0000-0000-0000BA0E0000}"/>
    <cellStyle name="Standard 4 2 4 2 3 2 2 3" xfId="3772" xr:uid="{00000000-0005-0000-0000-0000BB0E0000}"/>
    <cellStyle name="Standard 4 2 4 2 3 2 3" xfId="3773" xr:uid="{00000000-0005-0000-0000-0000BC0E0000}"/>
    <cellStyle name="Standard 4 2 4 2 3 2 3 2" xfId="3774" xr:uid="{00000000-0005-0000-0000-0000BD0E0000}"/>
    <cellStyle name="Standard 4 2 4 2 3 2 4" xfId="3775" xr:uid="{00000000-0005-0000-0000-0000BE0E0000}"/>
    <cellStyle name="Standard 4 2 4 2 3 3" xfId="3776" xr:uid="{00000000-0005-0000-0000-0000BF0E0000}"/>
    <cellStyle name="Standard 4 2 4 2 3 3 2" xfId="3777" xr:uid="{00000000-0005-0000-0000-0000C00E0000}"/>
    <cellStyle name="Standard 4 2 4 2 3 3 2 2" xfId="3778" xr:uid="{00000000-0005-0000-0000-0000C10E0000}"/>
    <cellStyle name="Standard 4 2 4 2 3 3 3" xfId="3779" xr:uid="{00000000-0005-0000-0000-0000C20E0000}"/>
    <cellStyle name="Standard 4 2 4 2 3 4" xfId="3780" xr:uid="{00000000-0005-0000-0000-0000C30E0000}"/>
    <cellStyle name="Standard 4 2 4 2 3 4 2" xfId="3781" xr:uid="{00000000-0005-0000-0000-0000C40E0000}"/>
    <cellStyle name="Standard 4 2 4 2 3 4 3" xfId="3782" xr:uid="{00000000-0005-0000-0000-0000C50E0000}"/>
    <cellStyle name="Standard 4 2 4 2 3 5" xfId="3783" xr:uid="{00000000-0005-0000-0000-0000C60E0000}"/>
    <cellStyle name="Standard 4 2 4 2 3 5 2" xfId="3784" xr:uid="{00000000-0005-0000-0000-0000C70E0000}"/>
    <cellStyle name="Standard 4 2 4 2 3 5 3" xfId="3785" xr:uid="{00000000-0005-0000-0000-0000C80E0000}"/>
    <cellStyle name="Standard 4 2 4 2 3 6" xfId="3786" xr:uid="{00000000-0005-0000-0000-0000C90E0000}"/>
    <cellStyle name="Standard 4 2 4 2 3 6 2" xfId="3787" xr:uid="{00000000-0005-0000-0000-0000CA0E0000}"/>
    <cellStyle name="Standard 4 2 4 2 3 6 3" xfId="3788" xr:uid="{00000000-0005-0000-0000-0000CB0E0000}"/>
    <cellStyle name="Standard 4 2 4 2 3 7" xfId="3789" xr:uid="{00000000-0005-0000-0000-0000CC0E0000}"/>
    <cellStyle name="Standard 4 2 4 2 3 8" xfId="3790" xr:uid="{00000000-0005-0000-0000-0000CD0E0000}"/>
    <cellStyle name="Standard 4 2 4 2 4" xfId="3791" xr:uid="{00000000-0005-0000-0000-0000CE0E0000}"/>
    <cellStyle name="Standard 4 2 4 2 4 2" xfId="3792" xr:uid="{00000000-0005-0000-0000-0000CF0E0000}"/>
    <cellStyle name="Standard 4 2 4 2 4 2 2" xfId="3793" xr:uid="{00000000-0005-0000-0000-0000D00E0000}"/>
    <cellStyle name="Standard 4 2 4 2 4 2 2 2" xfId="3794" xr:uid="{00000000-0005-0000-0000-0000D10E0000}"/>
    <cellStyle name="Standard 4 2 4 2 4 2 2 2 2" xfId="3795" xr:uid="{00000000-0005-0000-0000-0000D20E0000}"/>
    <cellStyle name="Standard 4 2 4 2 4 2 2 3" xfId="3796" xr:uid="{00000000-0005-0000-0000-0000D30E0000}"/>
    <cellStyle name="Standard 4 2 4 2 4 2 3" xfId="3797" xr:uid="{00000000-0005-0000-0000-0000D40E0000}"/>
    <cellStyle name="Standard 4 2 4 2 4 2 3 2" xfId="3798" xr:uid="{00000000-0005-0000-0000-0000D50E0000}"/>
    <cellStyle name="Standard 4 2 4 2 4 2 4" xfId="3799" xr:uid="{00000000-0005-0000-0000-0000D60E0000}"/>
    <cellStyle name="Standard 4 2 4 2 4 3" xfId="3800" xr:uid="{00000000-0005-0000-0000-0000D70E0000}"/>
    <cellStyle name="Standard 4 2 4 2 4 3 2" xfId="3801" xr:uid="{00000000-0005-0000-0000-0000D80E0000}"/>
    <cellStyle name="Standard 4 2 4 2 4 3 2 2" xfId="3802" xr:uid="{00000000-0005-0000-0000-0000D90E0000}"/>
    <cellStyle name="Standard 4 2 4 2 4 3 3" xfId="3803" xr:uid="{00000000-0005-0000-0000-0000DA0E0000}"/>
    <cellStyle name="Standard 4 2 4 2 4 4" xfId="3804" xr:uid="{00000000-0005-0000-0000-0000DB0E0000}"/>
    <cellStyle name="Standard 4 2 4 2 4 4 2" xfId="3805" xr:uid="{00000000-0005-0000-0000-0000DC0E0000}"/>
    <cellStyle name="Standard 4 2 4 2 4 4 3" xfId="3806" xr:uid="{00000000-0005-0000-0000-0000DD0E0000}"/>
    <cellStyle name="Standard 4 2 4 2 4 5" xfId="3807" xr:uid="{00000000-0005-0000-0000-0000DE0E0000}"/>
    <cellStyle name="Standard 4 2 4 2 4 5 2" xfId="3808" xr:uid="{00000000-0005-0000-0000-0000DF0E0000}"/>
    <cellStyle name="Standard 4 2 4 2 4 5 3" xfId="3809" xr:uid="{00000000-0005-0000-0000-0000E00E0000}"/>
    <cellStyle name="Standard 4 2 4 2 4 6" xfId="3810" xr:uid="{00000000-0005-0000-0000-0000E10E0000}"/>
    <cellStyle name="Standard 4 2 4 2 4 6 2" xfId="3811" xr:uid="{00000000-0005-0000-0000-0000E20E0000}"/>
    <cellStyle name="Standard 4 2 4 2 4 6 3" xfId="3812" xr:uid="{00000000-0005-0000-0000-0000E30E0000}"/>
    <cellStyle name="Standard 4 2 4 2 4 7" xfId="3813" xr:uid="{00000000-0005-0000-0000-0000E40E0000}"/>
    <cellStyle name="Standard 4 2 4 2 4 8" xfId="3814" xr:uid="{00000000-0005-0000-0000-0000E50E0000}"/>
    <cellStyle name="Standard 4 2 4 2 5" xfId="3815" xr:uid="{00000000-0005-0000-0000-0000E60E0000}"/>
    <cellStyle name="Standard 4 2 4 2 5 2" xfId="3816" xr:uid="{00000000-0005-0000-0000-0000E70E0000}"/>
    <cellStyle name="Standard 4 2 4 2 5 2 2" xfId="3817" xr:uid="{00000000-0005-0000-0000-0000E80E0000}"/>
    <cellStyle name="Standard 4 2 4 2 5 2 2 2" xfId="3818" xr:uid="{00000000-0005-0000-0000-0000E90E0000}"/>
    <cellStyle name="Standard 4 2 4 2 5 2 3" xfId="3819" xr:uid="{00000000-0005-0000-0000-0000EA0E0000}"/>
    <cellStyle name="Standard 4 2 4 2 5 3" xfId="3820" xr:uid="{00000000-0005-0000-0000-0000EB0E0000}"/>
    <cellStyle name="Standard 4 2 4 2 5 3 2" xfId="3821" xr:uid="{00000000-0005-0000-0000-0000EC0E0000}"/>
    <cellStyle name="Standard 4 2 4 2 5 4" xfId="3822" xr:uid="{00000000-0005-0000-0000-0000ED0E0000}"/>
    <cellStyle name="Standard 4 2 4 2 6" xfId="3823" xr:uid="{00000000-0005-0000-0000-0000EE0E0000}"/>
    <cellStyle name="Standard 4 2 4 2 6 2" xfId="3824" xr:uid="{00000000-0005-0000-0000-0000EF0E0000}"/>
    <cellStyle name="Standard 4 2 4 2 6 2 2" xfId="3825" xr:uid="{00000000-0005-0000-0000-0000F00E0000}"/>
    <cellStyle name="Standard 4 2 4 2 6 3" xfId="3826" xr:uid="{00000000-0005-0000-0000-0000F10E0000}"/>
    <cellStyle name="Standard 4 2 4 2 7" xfId="3827" xr:uid="{00000000-0005-0000-0000-0000F20E0000}"/>
    <cellStyle name="Standard 4 2 4 2 7 2" xfId="3828" xr:uid="{00000000-0005-0000-0000-0000F30E0000}"/>
    <cellStyle name="Standard 4 2 4 2 7 3" xfId="3829" xr:uid="{00000000-0005-0000-0000-0000F40E0000}"/>
    <cellStyle name="Standard 4 2 4 2 8" xfId="3830" xr:uid="{00000000-0005-0000-0000-0000F50E0000}"/>
    <cellStyle name="Standard 4 2 4 2 8 2" xfId="3831" xr:uid="{00000000-0005-0000-0000-0000F60E0000}"/>
    <cellStyle name="Standard 4 2 4 2 8 3" xfId="3832" xr:uid="{00000000-0005-0000-0000-0000F70E0000}"/>
    <cellStyle name="Standard 4 2 4 2 9" xfId="3833" xr:uid="{00000000-0005-0000-0000-0000F80E0000}"/>
    <cellStyle name="Standard 4 2 4 2 9 2" xfId="3834" xr:uid="{00000000-0005-0000-0000-0000F90E0000}"/>
    <cellStyle name="Standard 4 2 4 2 9 3" xfId="3835" xr:uid="{00000000-0005-0000-0000-0000FA0E0000}"/>
    <cellStyle name="Standard 4 2 4 3" xfId="3836" xr:uid="{00000000-0005-0000-0000-0000FB0E0000}"/>
    <cellStyle name="Standard 4 2 4 3 2" xfId="3837" xr:uid="{00000000-0005-0000-0000-0000FC0E0000}"/>
    <cellStyle name="Standard 4 2 4 3 2 2" xfId="3838" xr:uid="{00000000-0005-0000-0000-0000FD0E0000}"/>
    <cellStyle name="Standard 4 2 4 3 2 2 2" xfId="3839" xr:uid="{00000000-0005-0000-0000-0000FE0E0000}"/>
    <cellStyle name="Standard 4 2 4 3 2 2 2 2" xfId="3840" xr:uid="{00000000-0005-0000-0000-0000FF0E0000}"/>
    <cellStyle name="Standard 4 2 4 3 2 2 3" xfId="3841" xr:uid="{00000000-0005-0000-0000-0000000F0000}"/>
    <cellStyle name="Standard 4 2 4 3 2 3" xfId="3842" xr:uid="{00000000-0005-0000-0000-0000010F0000}"/>
    <cellStyle name="Standard 4 2 4 3 2 3 2" xfId="3843" xr:uid="{00000000-0005-0000-0000-0000020F0000}"/>
    <cellStyle name="Standard 4 2 4 3 2 4" xfId="3844" xr:uid="{00000000-0005-0000-0000-0000030F0000}"/>
    <cellStyle name="Standard 4 2 4 3 3" xfId="3845" xr:uid="{00000000-0005-0000-0000-0000040F0000}"/>
    <cellStyle name="Standard 4 2 4 3 3 2" xfId="3846" xr:uid="{00000000-0005-0000-0000-0000050F0000}"/>
    <cellStyle name="Standard 4 2 4 3 3 2 2" xfId="3847" xr:uid="{00000000-0005-0000-0000-0000060F0000}"/>
    <cellStyle name="Standard 4 2 4 3 3 3" xfId="3848" xr:uid="{00000000-0005-0000-0000-0000070F0000}"/>
    <cellStyle name="Standard 4 2 4 3 4" xfId="3849" xr:uid="{00000000-0005-0000-0000-0000080F0000}"/>
    <cellStyle name="Standard 4 2 4 3 4 2" xfId="3850" xr:uid="{00000000-0005-0000-0000-0000090F0000}"/>
    <cellStyle name="Standard 4 2 4 3 4 3" xfId="3851" xr:uid="{00000000-0005-0000-0000-00000A0F0000}"/>
    <cellStyle name="Standard 4 2 4 3 5" xfId="3852" xr:uid="{00000000-0005-0000-0000-00000B0F0000}"/>
    <cellStyle name="Standard 4 2 4 3 5 2" xfId="3853" xr:uid="{00000000-0005-0000-0000-00000C0F0000}"/>
    <cellStyle name="Standard 4 2 4 3 5 3" xfId="3854" xr:uid="{00000000-0005-0000-0000-00000D0F0000}"/>
    <cellStyle name="Standard 4 2 4 3 6" xfId="3855" xr:uid="{00000000-0005-0000-0000-00000E0F0000}"/>
    <cellStyle name="Standard 4 2 4 3 6 2" xfId="3856" xr:uid="{00000000-0005-0000-0000-00000F0F0000}"/>
    <cellStyle name="Standard 4 2 4 3 6 3" xfId="3857" xr:uid="{00000000-0005-0000-0000-0000100F0000}"/>
    <cellStyle name="Standard 4 2 4 3 7" xfId="3858" xr:uid="{00000000-0005-0000-0000-0000110F0000}"/>
    <cellStyle name="Standard 4 2 4 3 8" xfId="3859" xr:uid="{00000000-0005-0000-0000-0000120F0000}"/>
    <cellStyle name="Standard 4 2 4 4" xfId="3860" xr:uid="{00000000-0005-0000-0000-0000130F0000}"/>
    <cellStyle name="Standard 4 2 4 4 2" xfId="3861" xr:uid="{00000000-0005-0000-0000-0000140F0000}"/>
    <cellStyle name="Standard 4 2 4 4 2 2" xfId="3862" xr:uid="{00000000-0005-0000-0000-0000150F0000}"/>
    <cellStyle name="Standard 4 2 4 4 2 2 2" xfId="3863" xr:uid="{00000000-0005-0000-0000-0000160F0000}"/>
    <cellStyle name="Standard 4 2 4 4 2 2 2 2" xfId="3864" xr:uid="{00000000-0005-0000-0000-0000170F0000}"/>
    <cellStyle name="Standard 4 2 4 4 2 2 3" xfId="3865" xr:uid="{00000000-0005-0000-0000-0000180F0000}"/>
    <cellStyle name="Standard 4 2 4 4 2 3" xfId="3866" xr:uid="{00000000-0005-0000-0000-0000190F0000}"/>
    <cellStyle name="Standard 4 2 4 4 2 3 2" xfId="3867" xr:uid="{00000000-0005-0000-0000-00001A0F0000}"/>
    <cellStyle name="Standard 4 2 4 4 2 4" xfId="3868" xr:uid="{00000000-0005-0000-0000-00001B0F0000}"/>
    <cellStyle name="Standard 4 2 4 4 3" xfId="3869" xr:uid="{00000000-0005-0000-0000-00001C0F0000}"/>
    <cellStyle name="Standard 4 2 4 4 3 2" xfId="3870" xr:uid="{00000000-0005-0000-0000-00001D0F0000}"/>
    <cellStyle name="Standard 4 2 4 4 3 2 2" xfId="3871" xr:uid="{00000000-0005-0000-0000-00001E0F0000}"/>
    <cellStyle name="Standard 4 2 4 4 3 3" xfId="3872" xr:uid="{00000000-0005-0000-0000-00001F0F0000}"/>
    <cellStyle name="Standard 4 2 4 4 4" xfId="3873" xr:uid="{00000000-0005-0000-0000-0000200F0000}"/>
    <cellStyle name="Standard 4 2 4 4 4 2" xfId="3874" xr:uid="{00000000-0005-0000-0000-0000210F0000}"/>
    <cellStyle name="Standard 4 2 4 4 4 3" xfId="3875" xr:uid="{00000000-0005-0000-0000-0000220F0000}"/>
    <cellStyle name="Standard 4 2 4 4 5" xfId="3876" xr:uid="{00000000-0005-0000-0000-0000230F0000}"/>
    <cellStyle name="Standard 4 2 4 4 5 2" xfId="3877" xr:uid="{00000000-0005-0000-0000-0000240F0000}"/>
    <cellStyle name="Standard 4 2 4 4 5 3" xfId="3878" xr:uid="{00000000-0005-0000-0000-0000250F0000}"/>
    <cellStyle name="Standard 4 2 4 4 6" xfId="3879" xr:uid="{00000000-0005-0000-0000-0000260F0000}"/>
    <cellStyle name="Standard 4 2 4 4 6 2" xfId="3880" xr:uid="{00000000-0005-0000-0000-0000270F0000}"/>
    <cellStyle name="Standard 4 2 4 4 6 3" xfId="3881" xr:uid="{00000000-0005-0000-0000-0000280F0000}"/>
    <cellStyle name="Standard 4 2 4 4 7" xfId="3882" xr:uid="{00000000-0005-0000-0000-0000290F0000}"/>
    <cellStyle name="Standard 4 2 4 4 8" xfId="3883" xr:uid="{00000000-0005-0000-0000-00002A0F0000}"/>
    <cellStyle name="Standard 4 2 4 5" xfId="3884" xr:uid="{00000000-0005-0000-0000-00002B0F0000}"/>
    <cellStyle name="Standard 4 2 4 5 2" xfId="3885" xr:uid="{00000000-0005-0000-0000-00002C0F0000}"/>
    <cellStyle name="Standard 4 2 4 5 2 2" xfId="3886" xr:uid="{00000000-0005-0000-0000-00002D0F0000}"/>
    <cellStyle name="Standard 4 2 4 5 2 2 2" xfId="3887" xr:uid="{00000000-0005-0000-0000-00002E0F0000}"/>
    <cellStyle name="Standard 4 2 4 5 2 2 2 2" xfId="3888" xr:uid="{00000000-0005-0000-0000-00002F0F0000}"/>
    <cellStyle name="Standard 4 2 4 5 2 2 3" xfId="3889" xr:uid="{00000000-0005-0000-0000-0000300F0000}"/>
    <cellStyle name="Standard 4 2 4 5 2 3" xfId="3890" xr:uid="{00000000-0005-0000-0000-0000310F0000}"/>
    <cellStyle name="Standard 4 2 4 5 2 3 2" xfId="3891" xr:uid="{00000000-0005-0000-0000-0000320F0000}"/>
    <cellStyle name="Standard 4 2 4 5 2 4" xfId="3892" xr:uid="{00000000-0005-0000-0000-0000330F0000}"/>
    <cellStyle name="Standard 4 2 4 5 3" xfId="3893" xr:uid="{00000000-0005-0000-0000-0000340F0000}"/>
    <cellStyle name="Standard 4 2 4 5 3 2" xfId="3894" xr:uid="{00000000-0005-0000-0000-0000350F0000}"/>
    <cellStyle name="Standard 4 2 4 5 3 2 2" xfId="3895" xr:uid="{00000000-0005-0000-0000-0000360F0000}"/>
    <cellStyle name="Standard 4 2 4 5 3 3" xfId="3896" xr:uid="{00000000-0005-0000-0000-0000370F0000}"/>
    <cellStyle name="Standard 4 2 4 5 4" xfId="3897" xr:uid="{00000000-0005-0000-0000-0000380F0000}"/>
    <cellStyle name="Standard 4 2 4 5 4 2" xfId="3898" xr:uid="{00000000-0005-0000-0000-0000390F0000}"/>
    <cellStyle name="Standard 4 2 4 5 4 3" xfId="3899" xr:uid="{00000000-0005-0000-0000-00003A0F0000}"/>
    <cellStyle name="Standard 4 2 4 5 5" xfId="3900" xr:uid="{00000000-0005-0000-0000-00003B0F0000}"/>
    <cellStyle name="Standard 4 2 4 5 5 2" xfId="3901" xr:uid="{00000000-0005-0000-0000-00003C0F0000}"/>
    <cellStyle name="Standard 4 2 4 5 5 3" xfId="3902" xr:uid="{00000000-0005-0000-0000-00003D0F0000}"/>
    <cellStyle name="Standard 4 2 4 5 6" xfId="3903" xr:uid="{00000000-0005-0000-0000-00003E0F0000}"/>
    <cellStyle name="Standard 4 2 4 5 6 2" xfId="3904" xr:uid="{00000000-0005-0000-0000-00003F0F0000}"/>
    <cellStyle name="Standard 4 2 4 5 6 3" xfId="3905" xr:uid="{00000000-0005-0000-0000-0000400F0000}"/>
    <cellStyle name="Standard 4 2 4 5 7" xfId="3906" xr:uid="{00000000-0005-0000-0000-0000410F0000}"/>
    <cellStyle name="Standard 4 2 4 5 8" xfId="3907" xr:uid="{00000000-0005-0000-0000-0000420F0000}"/>
    <cellStyle name="Standard 4 2 4 6" xfId="3908" xr:uid="{00000000-0005-0000-0000-0000430F0000}"/>
    <cellStyle name="Standard 4 2 4 6 2" xfId="3909" xr:uid="{00000000-0005-0000-0000-0000440F0000}"/>
    <cellStyle name="Standard 4 2 4 6 2 2" xfId="3910" xr:uid="{00000000-0005-0000-0000-0000450F0000}"/>
    <cellStyle name="Standard 4 2 4 6 2 2 2" xfId="3911" xr:uid="{00000000-0005-0000-0000-0000460F0000}"/>
    <cellStyle name="Standard 4 2 4 6 2 3" xfId="3912" xr:uid="{00000000-0005-0000-0000-0000470F0000}"/>
    <cellStyle name="Standard 4 2 4 6 3" xfId="3913" xr:uid="{00000000-0005-0000-0000-0000480F0000}"/>
    <cellStyle name="Standard 4 2 4 6 3 2" xfId="3914" xr:uid="{00000000-0005-0000-0000-0000490F0000}"/>
    <cellStyle name="Standard 4 2 4 6 4" xfId="3915" xr:uid="{00000000-0005-0000-0000-00004A0F0000}"/>
    <cellStyle name="Standard 4 2 4 7" xfId="3916" xr:uid="{00000000-0005-0000-0000-00004B0F0000}"/>
    <cellStyle name="Standard 4 2 4 7 2" xfId="3917" xr:uid="{00000000-0005-0000-0000-00004C0F0000}"/>
    <cellStyle name="Standard 4 2 4 7 2 2" xfId="3918" xr:uid="{00000000-0005-0000-0000-00004D0F0000}"/>
    <cellStyle name="Standard 4 2 4 7 3" xfId="3919" xr:uid="{00000000-0005-0000-0000-00004E0F0000}"/>
    <cellStyle name="Standard 4 2 4 8" xfId="3920" xr:uid="{00000000-0005-0000-0000-00004F0F0000}"/>
    <cellStyle name="Standard 4 2 4 8 2" xfId="3921" xr:uid="{00000000-0005-0000-0000-0000500F0000}"/>
    <cellStyle name="Standard 4 2 4 8 3" xfId="3922" xr:uid="{00000000-0005-0000-0000-0000510F0000}"/>
    <cellStyle name="Standard 4 2 4 9" xfId="3923" xr:uid="{00000000-0005-0000-0000-0000520F0000}"/>
    <cellStyle name="Standard 4 2 4 9 2" xfId="3924" xr:uid="{00000000-0005-0000-0000-0000530F0000}"/>
    <cellStyle name="Standard 4 2 4 9 3" xfId="3925" xr:uid="{00000000-0005-0000-0000-0000540F0000}"/>
    <cellStyle name="Standard 4 2 5" xfId="3926" xr:uid="{00000000-0005-0000-0000-0000550F0000}"/>
    <cellStyle name="Standard 4 2 5 10" xfId="3927" xr:uid="{00000000-0005-0000-0000-0000560F0000}"/>
    <cellStyle name="Standard 4 2 5 11" xfId="3928" xr:uid="{00000000-0005-0000-0000-0000570F0000}"/>
    <cellStyle name="Standard 4 2 5 2" xfId="3929" xr:uid="{00000000-0005-0000-0000-0000580F0000}"/>
    <cellStyle name="Standard 4 2 5 2 2" xfId="3930" xr:uid="{00000000-0005-0000-0000-0000590F0000}"/>
    <cellStyle name="Standard 4 2 5 2 2 2" xfId="3931" xr:uid="{00000000-0005-0000-0000-00005A0F0000}"/>
    <cellStyle name="Standard 4 2 5 2 2 2 2" xfId="3932" xr:uid="{00000000-0005-0000-0000-00005B0F0000}"/>
    <cellStyle name="Standard 4 2 5 2 2 2 2 2" xfId="3933" xr:uid="{00000000-0005-0000-0000-00005C0F0000}"/>
    <cellStyle name="Standard 4 2 5 2 2 2 3" xfId="3934" xr:uid="{00000000-0005-0000-0000-00005D0F0000}"/>
    <cellStyle name="Standard 4 2 5 2 2 3" xfId="3935" xr:uid="{00000000-0005-0000-0000-00005E0F0000}"/>
    <cellStyle name="Standard 4 2 5 2 2 3 2" xfId="3936" xr:uid="{00000000-0005-0000-0000-00005F0F0000}"/>
    <cellStyle name="Standard 4 2 5 2 2 4" xfId="3937" xr:uid="{00000000-0005-0000-0000-0000600F0000}"/>
    <cellStyle name="Standard 4 2 5 2 3" xfId="3938" xr:uid="{00000000-0005-0000-0000-0000610F0000}"/>
    <cellStyle name="Standard 4 2 5 2 3 2" xfId="3939" xr:uid="{00000000-0005-0000-0000-0000620F0000}"/>
    <cellStyle name="Standard 4 2 5 2 3 2 2" xfId="3940" xr:uid="{00000000-0005-0000-0000-0000630F0000}"/>
    <cellStyle name="Standard 4 2 5 2 3 3" xfId="3941" xr:uid="{00000000-0005-0000-0000-0000640F0000}"/>
    <cellStyle name="Standard 4 2 5 2 4" xfId="3942" xr:uid="{00000000-0005-0000-0000-0000650F0000}"/>
    <cellStyle name="Standard 4 2 5 2 4 2" xfId="3943" xr:uid="{00000000-0005-0000-0000-0000660F0000}"/>
    <cellStyle name="Standard 4 2 5 2 4 3" xfId="3944" xr:uid="{00000000-0005-0000-0000-0000670F0000}"/>
    <cellStyle name="Standard 4 2 5 2 5" xfId="3945" xr:uid="{00000000-0005-0000-0000-0000680F0000}"/>
    <cellStyle name="Standard 4 2 5 2 5 2" xfId="3946" xr:uid="{00000000-0005-0000-0000-0000690F0000}"/>
    <cellStyle name="Standard 4 2 5 2 5 3" xfId="3947" xr:uid="{00000000-0005-0000-0000-00006A0F0000}"/>
    <cellStyle name="Standard 4 2 5 2 6" xfId="3948" xr:uid="{00000000-0005-0000-0000-00006B0F0000}"/>
    <cellStyle name="Standard 4 2 5 2 6 2" xfId="3949" xr:uid="{00000000-0005-0000-0000-00006C0F0000}"/>
    <cellStyle name="Standard 4 2 5 2 6 3" xfId="3950" xr:uid="{00000000-0005-0000-0000-00006D0F0000}"/>
    <cellStyle name="Standard 4 2 5 2 7" xfId="3951" xr:uid="{00000000-0005-0000-0000-00006E0F0000}"/>
    <cellStyle name="Standard 4 2 5 2 8" xfId="3952" xr:uid="{00000000-0005-0000-0000-00006F0F0000}"/>
    <cellStyle name="Standard 4 2 5 3" xfId="3953" xr:uid="{00000000-0005-0000-0000-0000700F0000}"/>
    <cellStyle name="Standard 4 2 5 3 2" xfId="3954" xr:uid="{00000000-0005-0000-0000-0000710F0000}"/>
    <cellStyle name="Standard 4 2 5 3 2 2" xfId="3955" xr:uid="{00000000-0005-0000-0000-0000720F0000}"/>
    <cellStyle name="Standard 4 2 5 3 2 2 2" xfId="3956" xr:uid="{00000000-0005-0000-0000-0000730F0000}"/>
    <cellStyle name="Standard 4 2 5 3 2 2 2 2" xfId="3957" xr:uid="{00000000-0005-0000-0000-0000740F0000}"/>
    <cellStyle name="Standard 4 2 5 3 2 2 3" xfId="3958" xr:uid="{00000000-0005-0000-0000-0000750F0000}"/>
    <cellStyle name="Standard 4 2 5 3 2 3" xfId="3959" xr:uid="{00000000-0005-0000-0000-0000760F0000}"/>
    <cellStyle name="Standard 4 2 5 3 2 3 2" xfId="3960" xr:uid="{00000000-0005-0000-0000-0000770F0000}"/>
    <cellStyle name="Standard 4 2 5 3 2 4" xfId="3961" xr:uid="{00000000-0005-0000-0000-0000780F0000}"/>
    <cellStyle name="Standard 4 2 5 3 3" xfId="3962" xr:uid="{00000000-0005-0000-0000-0000790F0000}"/>
    <cellStyle name="Standard 4 2 5 3 3 2" xfId="3963" xr:uid="{00000000-0005-0000-0000-00007A0F0000}"/>
    <cellStyle name="Standard 4 2 5 3 3 2 2" xfId="3964" xr:uid="{00000000-0005-0000-0000-00007B0F0000}"/>
    <cellStyle name="Standard 4 2 5 3 3 3" xfId="3965" xr:uid="{00000000-0005-0000-0000-00007C0F0000}"/>
    <cellStyle name="Standard 4 2 5 3 4" xfId="3966" xr:uid="{00000000-0005-0000-0000-00007D0F0000}"/>
    <cellStyle name="Standard 4 2 5 3 4 2" xfId="3967" xr:uid="{00000000-0005-0000-0000-00007E0F0000}"/>
    <cellStyle name="Standard 4 2 5 3 4 3" xfId="3968" xr:uid="{00000000-0005-0000-0000-00007F0F0000}"/>
    <cellStyle name="Standard 4 2 5 3 5" xfId="3969" xr:uid="{00000000-0005-0000-0000-0000800F0000}"/>
    <cellStyle name="Standard 4 2 5 3 5 2" xfId="3970" xr:uid="{00000000-0005-0000-0000-0000810F0000}"/>
    <cellStyle name="Standard 4 2 5 3 5 3" xfId="3971" xr:uid="{00000000-0005-0000-0000-0000820F0000}"/>
    <cellStyle name="Standard 4 2 5 3 6" xfId="3972" xr:uid="{00000000-0005-0000-0000-0000830F0000}"/>
    <cellStyle name="Standard 4 2 5 3 6 2" xfId="3973" xr:uid="{00000000-0005-0000-0000-0000840F0000}"/>
    <cellStyle name="Standard 4 2 5 3 6 3" xfId="3974" xr:uid="{00000000-0005-0000-0000-0000850F0000}"/>
    <cellStyle name="Standard 4 2 5 3 7" xfId="3975" xr:uid="{00000000-0005-0000-0000-0000860F0000}"/>
    <cellStyle name="Standard 4 2 5 3 8" xfId="3976" xr:uid="{00000000-0005-0000-0000-0000870F0000}"/>
    <cellStyle name="Standard 4 2 5 4" xfId="3977" xr:uid="{00000000-0005-0000-0000-0000880F0000}"/>
    <cellStyle name="Standard 4 2 5 4 2" xfId="3978" xr:uid="{00000000-0005-0000-0000-0000890F0000}"/>
    <cellStyle name="Standard 4 2 5 4 2 2" xfId="3979" xr:uid="{00000000-0005-0000-0000-00008A0F0000}"/>
    <cellStyle name="Standard 4 2 5 4 2 2 2" xfId="3980" xr:uid="{00000000-0005-0000-0000-00008B0F0000}"/>
    <cellStyle name="Standard 4 2 5 4 2 2 2 2" xfId="3981" xr:uid="{00000000-0005-0000-0000-00008C0F0000}"/>
    <cellStyle name="Standard 4 2 5 4 2 2 3" xfId="3982" xr:uid="{00000000-0005-0000-0000-00008D0F0000}"/>
    <cellStyle name="Standard 4 2 5 4 2 3" xfId="3983" xr:uid="{00000000-0005-0000-0000-00008E0F0000}"/>
    <cellStyle name="Standard 4 2 5 4 2 3 2" xfId="3984" xr:uid="{00000000-0005-0000-0000-00008F0F0000}"/>
    <cellStyle name="Standard 4 2 5 4 2 4" xfId="3985" xr:uid="{00000000-0005-0000-0000-0000900F0000}"/>
    <cellStyle name="Standard 4 2 5 4 3" xfId="3986" xr:uid="{00000000-0005-0000-0000-0000910F0000}"/>
    <cellStyle name="Standard 4 2 5 4 3 2" xfId="3987" xr:uid="{00000000-0005-0000-0000-0000920F0000}"/>
    <cellStyle name="Standard 4 2 5 4 3 2 2" xfId="3988" xr:uid="{00000000-0005-0000-0000-0000930F0000}"/>
    <cellStyle name="Standard 4 2 5 4 3 3" xfId="3989" xr:uid="{00000000-0005-0000-0000-0000940F0000}"/>
    <cellStyle name="Standard 4 2 5 4 4" xfId="3990" xr:uid="{00000000-0005-0000-0000-0000950F0000}"/>
    <cellStyle name="Standard 4 2 5 4 4 2" xfId="3991" xr:uid="{00000000-0005-0000-0000-0000960F0000}"/>
    <cellStyle name="Standard 4 2 5 4 4 3" xfId="3992" xr:uid="{00000000-0005-0000-0000-0000970F0000}"/>
    <cellStyle name="Standard 4 2 5 4 5" xfId="3993" xr:uid="{00000000-0005-0000-0000-0000980F0000}"/>
    <cellStyle name="Standard 4 2 5 4 5 2" xfId="3994" xr:uid="{00000000-0005-0000-0000-0000990F0000}"/>
    <cellStyle name="Standard 4 2 5 4 5 3" xfId="3995" xr:uid="{00000000-0005-0000-0000-00009A0F0000}"/>
    <cellStyle name="Standard 4 2 5 4 6" xfId="3996" xr:uid="{00000000-0005-0000-0000-00009B0F0000}"/>
    <cellStyle name="Standard 4 2 5 4 6 2" xfId="3997" xr:uid="{00000000-0005-0000-0000-00009C0F0000}"/>
    <cellStyle name="Standard 4 2 5 4 6 3" xfId="3998" xr:uid="{00000000-0005-0000-0000-00009D0F0000}"/>
    <cellStyle name="Standard 4 2 5 4 7" xfId="3999" xr:uid="{00000000-0005-0000-0000-00009E0F0000}"/>
    <cellStyle name="Standard 4 2 5 4 8" xfId="4000" xr:uid="{00000000-0005-0000-0000-00009F0F0000}"/>
    <cellStyle name="Standard 4 2 5 5" xfId="4001" xr:uid="{00000000-0005-0000-0000-0000A00F0000}"/>
    <cellStyle name="Standard 4 2 5 5 2" xfId="4002" xr:uid="{00000000-0005-0000-0000-0000A10F0000}"/>
    <cellStyle name="Standard 4 2 5 5 2 2" xfId="4003" xr:uid="{00000000-0005-0000-0000-0000A20F0000}"/>
    <cellStyle name="Standard 4 2 5 5 2 2 2" xfId="4004" xr:uid="{00000000-0005-0000-0000-0000A30F0000}"/>
    <cellStyle name="Standard 4 2 5 5 2 3" xfId="4005" xr:uid="{00000000-0005-0000-0000-0000A40F0000}"/>
    <cellStyle name="Standard 4 2 5 5 3" xfId="4006" xr:uid="{00000000-0005-0000-0000-0000A50F0000}"/>
    <cellStyle name="Standard 4 2 5 5 3 2" xfId="4007" xr:uid="{00000000-0005-0000-0000-0000A60F0000}"/>
    <cellStyle name="Standard 4 2 5 5 4" xfId="4008" xr:uid="{00000000-0005-0000-0000-0000A70F0000}"/>
    <cellStyle name="Standard 4 2 5 6" xfId="4009" xr:uid="{00000000-0005-0000-0000-0000A80F0000}"/>
    <cellStyle name="Standard 4 2 5 6 2" xfId="4010" xr:uid="{00000000-0005-0000-0000-0000A90F0000}"/>
    <cellStyle name="Standard 4 2 5 6 2 2" xfId="4011" xr:uid="{00000000-0005-0000-0000-0000AA0F0000}"/>
    <cellStyle name="Standard 4 2 5 6 3" xfId="4012" xr:uid="{00000000-0005-0000-0000-0000AB0F0000}"/>
    <cellStyle name="Standard 4 2 5 7" xfId="4013" xr:uid="{00000000-0005-0000-0000-0000AC0F0000}"/>
    <cellStyle name="Standard 4 2 5 7 2" xfId="4014" xr:uid="{00000000-0005-0000-0000-0000AD0F0000}"/>
    <cellStyle name="Standard 4 2 5 7 3" xfId="4015" xr:uid="{00000000-0005-0000-0000-0000AE0F0000}"/>
    <cellStyle name="Standard 4 2 5 8" xfId="4016" xr:uid="{00000000-0005-0000-0000-0000AF0F0000}"/>
    <cellStyle name="Standard 4 2 5 8 2" xfId="4017" xr:uid="{00000000-0005-0000-0000-0000B00F0000}"/>
    <cellStyle name="Standard 4 2 5 8 3" xfId="4018" xr:uid="{00000000-0005-0000-0000-0000B10F0000}"/>
    <cellStyle name="Standard 4 2 5 9" xfId="4019" xr:uid="{00000000-0005-0000-0000-0000B20F0000}"/>
    <cellStyle name="Standard 4 2 5 9 2" xfId="4020" xr:uid="{00000000-0005-0000-0000-0000B30F0000}"/>
    <cellStyle name="Standard 4 2 5 9 3" xfId="4021" xr:uid="{00000000-0005-0000-0000-0000B40F0000}"/>
    <cellStyle name="Standard 4 2 6" xfId="4022" xr:uid="{00000000-0005-0000-0000-0000B50F0000}"/>
    <cellStyle name="Standard 4 2 6 10" xfId="4023" xr:uid="{00000000-0005-0000-0000-0000B60F0000}"/>
    <cellStyle name="Standard 4 2 6 11" xfId="4024" xr:uid="{00000000-0005-0000-0000-0000B70F0000}"/>
    <cellStyle name="Standard 4 2 6 2" xfId="4025" xr:uid="{00000000-0005-0000-0000-0000B80F0000}"/>
    <cellStyle name="Standard 4 2 6 2 2" xfId="4026" xr:uid="{00000000-0005-0000-0000-0000B90F0000}"/>
    <cellStyle name="Standard 4 2 6 2 2 2" xfId="4027" xr:uid="{00000000-0005-0000-0000-0000BA0F0000}"/>
    <cellStyle name="Standard 4 2 6 2 2 2 2" xfId="4028" xr:uid="{00000000-0005-0000-0000-0000BB0F0000}"/>
    <cellStyle name="Standard 4 2 6 2 2 2 2 2" xfId="4029" xr:uid="{00000000-0005-0000-0000-0000BC0F0000}"/>
    <cellStyle name="Standard 4 2 6 2 2 2 3" xfId="4030" xr:uid="{00000000-0005-0000-0000-0000BD0F0000}"/>
    <cellStyle name="Standard 4 2 6 2 2 3" xfId="4031" xr:uid="{00000000-0005-0000-0000-0000BE0F0000}"/>
    <cellStyle name="Standard 4 2 6 2 2 3 2" xfId="4032" xr:uid="{00000000-0005-0000-0000-0000BF0F0000}"/>
    <cellStyle name="Standard 4 2 6 2 2 4" xfId="4033" xr:uid="{00000000-0005-0000-0000-0000C00F0000}"/>
    <cellStyle name="Standard 4 2 6 2 3" xfId="4034" xr:uid="{00000000-0005-0000-0000-0000C10F0000}"/>
    <cellStyle name="Standard 4 2 6 2 3 2" xfId="4035" xr:uid="{00000000-0005-0000-0000-0000C20F0000}"/>
    <cellStyle name="Standard 4 2 6 2 3 2 2" xfId="4036" xr:uid="{00000000-0005-0000-0000-0000C30F0000}"/>
    <cellStyle name="Standard 4 2 6 2 3 3" xfId="4037" xr:uid="{00000000-0005-0000-0000-0000C40F0000}"/>
    <cellStyle name="Standard 4 2 6 2 4" xfId="4038" xr:uid="{00000000-0005-0000-0000-0000C50F0000}"/>
    <cellStyle name="Standard 4 2 6 2 4 2" xfId="4039" xr:uid="{00000000-0005-0000-0000-0000C60F0000}"/>
    <cellStyle name="Standard 4 2 6 2 4 3" xfId="4040" xr:uid="{00000000-0005-0000-0000-0000C70F0000}"/>
    <cellStyle name="Standard 4 2 6 2 5" xfId="4041" xr:uid="{00000000-0005-0000-0000-0000C80F0000}"/>
    <cellStyle name="Standard 4 2 6 2 5 2" xfId="4042" xr:uid="{00000000-0005-0000-0000-0000C90F0000}"/>
    <cellStyle name="Standard 4 2 6 2 5 3" xfId="4043" xr:uid="{00000000-0005-0000-0000-0000CA0F0000}"/>
    <cellStyle name="Standard 4 2 6 2 6" xfId="4044" xr:uid="{00000000-0005-0000-0000-0000CB0F0000}"/>
    <cellStyle name="Standard 4 2 6 2 6 2" xfId="4045" xr:uid="{00000000-0005-0000-0000-0000CC0F0000}"/>
    <cellStyle name="Standard 4 2 6 2 6 3" xfId="4046" xr:uid="{00000000-0005-0000-0000-0000CD0F0000}"/>
    <cellStyle name="Standard 4 2 6 2 7" xfId="4047" xr:uid="{00000000-0005-0000-0000-0000CE0F0000}"/>
    <cellStyle name="Standard 4 2 6 2 8" xfId="4048" xr:uid="{00000000-0005-0000-0000-0000CF0F0000}"/>
    <cellStyle name="Standard 4 2 6 3" xfId="4049" xr:uid="{00000000-0005-0000-0000-0000D00F0000}"/>
    <cellStyle name="Standard 4 2 6 3 2" xfId="4050" xr:uid="{00000000-0005-0000-0000-0000D10F0000}"/>
    <cellStyle name="Standard 4 2 6 3 2 2" xfId="4051" xr:uid="{00000000-0005-0000-0000-0000D20F0000}"/>
    <cellStyle name="Standard 4 2 6 3 2 2 2" xfId="4052" xr:uid="{00000000-0005-0000-0000-0000D30F0000}"/>
    <cellStyle name="Standard 4 2 6 3 2 2 2 2" xfId="4053" xr:uid="{00000000-0005-0000-0000-0000D40F0000}"/>
    <cellStyle name="Standard 4 2 6 3 2 2 3" xfId="4054" xr:uid="{00000000-0005-0000-0000-0000D50F0000}"/>
    <cellStyle name="Standard 4 2 6 3 2 3" xfId="4055" xr:uid="{00000000-0005-0000-0000-0000D60F0000}"/>
    <cellStyle name="Standard 4 2 6 3 2 3 2" xfId="4056" xr:uid="{00000000-0005-0000-0000-0000D70F0000}"/>
    <cellStyle name="Standard 4 2 6 3 2 4" xfId="4057" xr:uid="{00000000-0005-0000-0000-0000D80F0000}"/>
    <cellStyle name="Standard 4 2 6 3 3" xfId="4058" xr:uid="{00000000-0005-0000-0000-0000D90F0000}"/>
    <cellStyle name="Standard 4 2 6 3 3 2" xfId="4059" xr:uid="{00000000-0005-0000-0000-0000DA0F0000}"/>
    <cellStyle name="Standard 4 2 6 3 3 2 2" xfId="4060" xr:uid="{00000000-0005-0000-0000-0000DB0F0000}"/>
    <cellStyle name="Standard 4 2 6 3 3 3" xfId="4061" xr:uid="{00000000-0005-0000-0000-0000DC0F0000}"/>
    <cellStyle name="Standard 4 2 6 3 4" xfId="4062" xr:uid="{00000000-0005-0000-0000-0000DD0F0000}"/>
    <cellStyle name="Standard 4 2 6 3 4 2" xfId="4063" xr:uid="{00000000-0005-0000-0000-0000DE0F0000}"/>
    <cellStyle name="Standard 4 2 6 3 4 3" xfId="4064" xr:uid="{00000000-0005-0000-0000-0000DF0F0000}"/>
    <cellStyle name="Standard 4 2 6 3 5" xfId="4065" xr:uid="{00000000-0005-0000-0000-0000E00F0000}"/>
    <cellStyle name="Standard 4 2 6 3 5 2" xfId="4066" xr:uid="{00000000-0005-0000-0000-0000E10F0000}"/>
    <cellStyle name="Standard 4 2 6 3 5 3" xfId="4067" xr:uid="{00000000-0005-0000-0000-0000E20F0000}"/>
    <cellStyle name="Standard 4 2 6 3 6" xfId="4068" xr:uid="{00000000-0005-0000-0000-0000E30F0000}"/>
    <cellStyle name="Standard 4 2 6 3 6 2" xfId="4069" xr:uid="{00000000-0005-0000-0000-0000E40F0000}"/>
    <cellStyle name="Standard 4 2 6 3 6 3" xfId="4070" xr:uid="{00000000-0005-0000-0000-0000E50F0000}"/>
    <cellStyle name="Standard 4 2 6 3 7" xfId="4071" xr:uid="{00000000-0005-0000-0000-0000E60F0000}"/>
    <cellStyle name="Standard 4 2 6 3 8" xfId="4072" xr:uid="{00000000-0005-0000-0000-0000E70F0000}"/>
    <cellStyle name="Standard 4 2 6 4" xfId="4073" xr:uid="{00000000-0005-0000-0000-0000E80F0000}"/>
    <cellStyle name="Standard 4 2 6 4 2" xfId="4074" xr:uid="{00000000-0005-0000-0000-0000E90F0000}"/>
    <cellStyle name="Standard 4 2 6 4 2 2" xfId="4075" xr:uid="{00000000-0005-0000-0000-0000EA0F0000}"/>
    <cellStyle name="Standard 4 2 6 4 2 2 2" xfId="4076" xr:uid="{00000000-0005-0000-0000-0000EB0F0000}"/>
    <cellStyle name="Standard 4 2 6 4 2 2 2 2" xfId="4077" xr:uid="{00000000-0005-0000-0000-0000EC0F0000}"/>
    <cellStyle name="Standard 4 2 6 4 2 2 3" xfId="4078" xr:uid="{00000000-0005-0000-0000-0000ED0F0000}"/>
    <cellStyle name="Standard 4 2 6 4 2 3" xfId="4079" xr:uid="{00000000-0005-0000-0000-0000EE0F0000}"/>
    <cellStyle name="Standard 4 2 6 4 2 3 2" xfId="4080" xr:uid="{00000000-0005-0000-0000-0000EF0F0000}"/>
    <cellStyle name="Standard 4 2 6 4 2 4" xfId="4081" xr:uid="{00000000-0005-0000-0000-0000F00F0000}"/>
    <cellStyle name="Standard 4 2 6 4 3" xfId="4082" xr:uid="{00000000-0005-0000-0000-0000F10F0000}"/>
    <cellStyle name="Standard 4 2 6 4 3 2" xfId="4083" xr:uid="{00000000-0005-0000-0000-0000F20F0000}"/>
    <cellStyle name="Standard 4 2 6 4 3 2 2" xfId="4084" xr:uid="{00000000-0005-0000-0000-0000F30F0000}"/>
    <cellStyle name="Standard 4 2 6 4 3 3" xfId="4085" xr:uid="{00000000-0005-0000-0000-0000F40F0000}"/>
    <cellStyle name="Standard 4 2 6 4 4" xfId="4086" xr:uid="{00000000-0005-0000-0000-0000F50F0000}"/>
    <cellStyle name="Standard 4 2 6 4 4 2" xfId="4087" xr:uid="{00000000-0005-0000-0000-0000F60F0000}"/>
    <cellStyle name="Standard 4 2 6 4 4 3" xfId="4088" xr:uid="{00000000-0005-0000-0000-0000F70F0000}"/>
    <cellStyle name="Standard 4 2 6 4 5" xfId="4089" xr:uid="{00000000-0005-0000-0000-0000F80F0000}"/>
    <cellStyle name="Standard 4 2 6 4 5 2" xfId="4090" xr:uid="{00000000-0005-0000-0000-0000F90F0000}"/>
    <cellStyle name="Standard 4 2 6 4 5 3" xfId="4091" xr:uid="{00000000-0005-0000-0000-0000FA0F0000}"/>
    <cellStyle name="Standard 4 2 6 4 6" xfId="4092" xr:uid="{00000000-0005-0000-0000-0000FB0F0000}"/>
    <cellStyle name="Standard 4 2 6 4 6 2" xfId="4093" xr:uid="{00000000-0005-0000-0000-0000FC0F0000}"/>
    <cellStyle name="Standard 4 2 6 4 6 3" xfId="4094" xr:uid="{00000000-0005-0000-0000-0000FD0F0000}"/>
    <cellStyle name="Standard 4 2 6 4 7" xfId="4095" xr:uid="{00000000-0005-0000-0000-0000FE0F0000}"/>
    <cellStyle name="Standard 4 2 6 4 8" xfId="4096" xr:uid="{00000000-0005-0000-0000-0000FF0F0000}"/>
    <cellStyle name="Standard 4 2 6 5" xfId="4097" xr:uid="{00000000-0005-0000-0000-000000100000}"/>
    <cellStyle name="Standard 4 2 6 5 2" xfId="4098" xr:uid="{00000000-0005-0000-0000-000001100000}"/>
    <cellStyle name="Standard 4 2 6 5 2 2" xfId="4099" xr:uid="{00000000-0005-0000-0000-000002100000}"/>
    <cellStyle name="Standard 4 2 6 5 2 2 2" xfId="4100" xr:uid="{00000000-0005-0000-0000-000003100000}"/>
    <cellStyle name="Standard 4 2 6 5 2 3" xfId="4101" xr:uid="{00000000-0005-0000-0000-000004100000}"/>
    <cellStyle name="Standard 4 2 6 5 3" xfId="4102" xr:uid="{00000000-0005-0000-0000-000005100000}"/>
    <cellStyle name="Standard 4 2 6 5 3 2" xfId="4103" xr:uid="{00000000-0005-0000-0000-000006100000}"/>
    <cellStyle name="Standard 4 2 6 5 4" xfId="4104" xr:uid="{00000000-0005-0000-0000-000007100000}"/>
    <cellStyle name="Standard 4 2 6 6" xfId="4105" xr:uid="{00000000-0005-0000-0000-000008100000}"/>
    <cellStyle name="Standard 4 2 6 6 2" xfId="4106" xr:uid="{00000000-0005-0000-0000-000009100000}"/>
    <cellStyle name="Standard 4 2 6 6 2 2" xfId="4107" xr:uid="{00000000-0005-0000-0000-00000A100000}"/>
    <cellStyle name="Standard 4 2 6 6 3" xfId="4108" xr:uid="{00000000-0005-0000-0000-00000B100000}"/>
    <cellStyle name="Standard 4 2 6 7" xfId="4109" xr:uid="{00000000-0005-0000-0000-00000C100000}"/>
    <cellStyle name="Standard 4 2 6 7 2" xfId="4110" xr:uid="{00000000-0005-0000-0000-00000D100000}"/>
    <cellStyle name="Standard 4 2 6 7 3" xfId="4111" xr:uid="{00000000-0005-0000-0000-00000E100000}"/>
    <cellStyle name="Standard 4 2 6 8" xfId="4112" xr:uid="{00000000-0005-0000-0000-00000F100000}"/>
    <cellStyle name="Standard 4 2 6 8 2" xfId="4113" xr:uid="{00000000-0005-0000-0000-000010100000}"/>
    <cellStyle name="Standard 4 2 6 8 3" xfId="4114" xr:uid="{00000000-0005-0000-0000-000011100000}"/>
    <cellStyle name="Standard 4 2 6 9" xfId="4115" xr:uid="{00000000-0005-0000-0000-000012100000}"/>
    <cellStyle name="Standard 4 2 6 9 2" xfId="4116" xr:uid="{00000000-0005-0000-0000-000013100000}"/>
    <cellStyle name="Standard 4 2 6 9 3" xfId="4117" xr:uid="{00000000-0005-0000-0000-000014100000}"/>
    <cellStyle name="Standard 4 2 7" xfId="4118" xr:uid="{00000000-0005-0000-0000-000015100000}"/>
    <cellStyle name="Standard 4 2 7 2" xfId="4119" xr:uid="{00000000-0005-0000-0000-000016100000}"/>
    <cellStyle name="Standard 4 2 7 2 2" xfId="4120" xr:uid="{00000000-0005-0000-0000-000017100000}"/>
    <cellStyle name="Standard 4 2 7 2 2 2" xfId="4121" xr:uid="{00000000-0005-0000-0000-000018100000}"/>
    <cellStyle name="Standard 4 2 7 2 2 2 2" xfId="4122" xr:uid="{00000000-0005-0000-0000-000019100000}"/>
    <cellStyle name="Standard 4 2 7 2 2 3" xfId="4123" xr:uid="{00000000-0005-0000-0000-00001A100000}"/>
    <cellStyle name="Standard 4 2 7 2 3" xfId="4124" xr:uid="{00000000-0005-0000-0000-00001B100000}"/>
    <cellStyle name="Standard 4 2 7 2 3 2" xfId="4125" xr:uid="{00000000-0005-0000-0000-00001C100000}"/>
    <cellStyle name="Standard 4 2 7 2 4" xfId="4126" xr:uid="{00000000-0005-0000-0000-00001D100000}"/>
    <cellStyle name="Standard 4 2 7 3" xfId="4127" xr:uid="{00000000-0005-0000-0000-00001E100000}"/>
    <cellStyle name="Standard 4 2 7 3 2" xfId="4128" xr:uid="{00000000-0005-0000-0000-00001F100000}"/>
    <cellStyle name="Standard 4 2 7 3 2 2" xfId="4129" xr:uid="{00000000-0005-0000-0000-000020100000}"/>
    <cellStyle name="Standard 4 2 7 3 3" xfId="4130" xr:uid="{00000000-0005-0000-0000-000021100000}"/>
    <cellStyle name="Standard 4 2 7 4" xfId="4131" xr:uid="{00000000-0005-0000-0000-000022100000}"/>
    <cellStyle name="Standard 4 2 7 4 2" xfId="4132" xr:uid="{00000000-0005-0000-0000-000023100000}"/>
    <cellStyle name="Standard 4 2 7 4 3" xfId="4133" xr:uid="{00000000-0005-0000-0000-000024100000}"/>
    <cellStyle name="Standard 4 2 7 5" xfId="4134" xr:uid="{00000000-0005-0000-0000-000025100000}"/>
    <cellStyle name="Standard 4 2 7 5 2" xfId="4135" xr:uid="{00000000-0005-0000-0000-000026100000}"/>
    <cellStyle name="Standard 4 2 7 5 3" xfId="4136" xr:uid="{00000000-0005-0000-0000-000027100000}"/>
    <cellStyle name="Standard 4 2 7 6" xfId="4137" xr:uid="{00000000-0005-0000-0000-000028100000}"/>
    <cellStyle name="Standard 4 2 7 6 2" xfId="4138" xr:uid="{00000000-0005-0000-0000-000029100000}"/>
    <cellStyle name="Standard 4 2 7 6 3" xfId="4139" xr:uid="{00000000-0005-0000-0000-00002A100000}"/>
    <cellStyle name="Standard 4 2 7 7" xfId="4140" xr:uid="{00000000-0005-0000-0000-00002B100000}"/>
    <cellStyle name="Standard 4 2 7 8" xfId="4141" xr:uid="{00000000-0005-0000-0000-00002C100000}"/>
    <cellStyle name="Standard 4 2 8" xfId="4142" xr:uid="{00000000-0005-0000-0000-00002D100000}"/>
    <cellStyle name="Standard 4 2 8 2" xfId="4143" xr:uid="{00000000-0005-0000-0000-00002E100000}"/>
    <cellStyle name="Standard 4 2 8 2 2" xfId="4144" xr:uid="{00000000-0005-0000-0000-00002F100000}"/>
    <cellStyle name="Standard 4 2 8 2 2 2" xfId="4145" xr:uid="{00000000-0005-0000-0000-000030100000}"/>
    <cellStyle name="Standard 4 2 8 2 2 2 2" xfId="4146" xr:uid="{00000000-0005-0000-0000-000031100000}"/>
    <cellStyle name="Standard 4 2 8 2 2 3" xfId="4147" xr:uid="{00000000-0005-0000-0000-000032100000}"/>
    <cellStyle name="Standard 4 2 8 2 3" xfId="4148" xr:uid="{00000000-0005-0000-0000-000033100000}"/>
    <cellStyle name="Standard 4 2 8 2 3 2" xfId="4149" xr:uid="{00000000-0005-0000-0000-000034100000}"/>
    <cellStyle name="Standard 4 2 8 2 4" xfId="4150" xr:uid="{00000000-0005-0000-0000-000035100000}"/>
    <cellStyle name="Standard 4 2 8 3" xfId="4151" xr:uid="{00000000-0005-0000-0000-000036100000}"/>
    <cellStyle name="Standard 4 2 8 3 2" xfId="4152" xr:uid="{00000000-0005-0000-0000-000037100000}"/>
    <cellStyle name="Standard 4 2 8 3 2 2" xfId="4153" xr:uid="{00000000-0005-0000-0000-000038100000}"/>
    <cellStyle name="Standard 4 2 8 3 3" xfId="4154" xr:uid="{00000000-0005-0000-0000-000039100000}"/>
    <cellStyle name="Standard 4 2 8 4" xfId="4155" xr:uid="{00000000-0005-0000-0000-00003A100000}"/>
    <cellStyle name="Standard 4 2 8 4 2" xfId="4156" xr:uid="{00000000-0005-0000-0000-00003B100000}"/>
    <cellStyle name="Standard 4 2 8 4 3" xfId="4157" xr:uid="{00000000-0005-0000-0000-00003C100000}"/>
    <cellStyle name="Standard 4 2 8 5" xfId="4158" xr:uid="{00000000-0005-0000-0000-00003D100000}"/>
    <cellStyle name="Standard 4 2 8 5 2" xfId="4159" xr:uid="{00000000-0005-0000-0000-00003E100000}"/>
    <cellStyle name="Standard 4 2 8 5 3" xfId="4160" xr:uid="{00000000-0005-0000-0000-00003F100000}"/>
    <cellStyle name="Standard 4 2 8 6" xfId="4161" xr:uid="{00000000-0005-0000-0000-000040100000}"/>
    <cellStyle name="Standard 4 2 8 6 2" xfId="4162" xr:uid="{00000000-0005-0000-0000-000041100000}"/>
    <cellStyle name="Standard 4 2 8 6 3" xfId="4163" xr:uid="{00000000-0005-0000-0000-000042100000}"/>
    <cellStyle name="Standard 4 2 8 7" xfId="4164" xr:uid="{00000000-0005-0000-0000-000043100000}"/>
    <cellStyle name="Standard 4 2 8 8" xfId="4165" xr:uid="{00000000-0005-0000-0000-000044100000}"/>
    <cellStyle name="Standard 4 2 9" xfId="4166" xr:uid="{00000000-0005-0000-0000-000045100000}"/>
    <cellStyle name="Standard 4 2 9 2" xfId="4167" xr:uid="{00000000-0005-0000-0000-000046100000}"/>
    <cellStyle name="Standard 4 2 9 2 2" xfId="4168" xr:uid="{00000000-0005-0000-0000-000047100000}"/>
    <cellStyle name="Standard 4 2 9 2 2 2" xfId="4169" xr:uid="{00000000-0005-0000-0000-000048100000}"/>
    <cellStyle name="Standard 4 2 9 2 2 2 2" xfId="4170" xr:uid="{00000000-0005-0000-0000-000049100000}"/>
    <cellStyle name="Standard 4 2 9 2 2 3" xfId="4171" xr:uid="{00000000-0005-0000-0000-00004A100000}"/>
    <cellStyle name="Standard 4 2 9 2 3" xfId="4172" xr:uid="{00000000-0005-0000-0000-00004B100000}"/>
    <cellStyle name="Standard 4 2 9 2 3 2" xfId="4173" xr:uid="{00000000-0005-0000-0000-00004C100000}"/>
    <cellStyle name="Standard 4 2 9 2 4" xfId="4174" xr:uid="{00000000-0005-0000-0000-00004D100000}"/>
    <cellStyle name="Standard 4 2 9 3" xfId="4175" xr:uid="{00000000-0005-0000-0000-00004E100000}"/>
    <cellStyle name="Standard 4 2 9 3 2" xfId="4176" xr:uid="{00000000-0005-0000-0000-00004F100000}"/>
    <cellStyle name="Standard 4 2 9 3 2 2" xfId="4177" xr:uid="{00000000-0005-0000-0000-000050100000}"/>
    <cellStyle name="Standard 4 2 9 3 3" xfId="4178" xr:uid="{00000000-0005-0000-0000-000051100000}"/>
    <cellStyle name="Standard 4 2 9 4" xfId="4179" xr:uid="{00000000-0005-0000-0000-000052100000}"/>
    <cellStyle name="Standard 4 2 9 4 2" xfId="4180" xr:uid="{00000000-0005-0000-0000-000053100000}"/>
    <cellStyle name="Standard 4 2 9 4 3" xfId="4181" xr:uid="{00000000-0005-0000-0000-000054100000}"/>
    <cellStyle name="Standard 4 2 9 5" xfId="4182" xr:uid="{00000000-0005-0000-0000-000055100000}"/>
    <cellStyle name="Standard 4 2 9 5 2" xfId="4183" xr:uid="{00000000-0005-0000-0000-000056100000}"/>
    <cellStyle name="Standard 4 2 9 5 3" xfId="4184" xr:uid="{00000000-0005-0000-0000-000057100000}"/>
    <cellStyle name="Standard 4 2 9 6" xfId="4185" xr:uid="{00000000-0005-0000-0000-000058100000}"/>
    <cellStyle name="Standard 4 2 9 6 2" xfId="4186" xr:uid="{00000000-0005-0000-0000-000059100000}"/>
    <cellStyle name="Standard 4 2 9 6 3" xfId="4187" xr:uid="{00000000-0005-0000-0000-00005A100000}"/>
    <cellStyle name="Standard 4 2 9 7" xfId="4188" xr:uid="{00000000-0005-0000-0000-00005B100000}"/>
    <cellStyle name="Standard 4 2 9 8" xfId="4189" xr:uid="{00000000-0005-0000-0000-00005C100000}"/>
    <cellStyle name="Standard 4 3" xfId="4190" xr:uid="{00000000-0005-0000-0000-00005D100000}"/>
    <cellStyle name="Standard 4 3 10" xfId="4191" xr:uid="{00000000-0005-0000-0000-00005E100000}"/>
    <cellStyle name="Standard 4 3 10 2" xfId="4192" xr:uid="{00000000-0005-0000-0000-00005F100000}"/>
    <cellStyle name="Standard 4 3 10 3" xfId="4193" xr:uid="{00000000-0005-0000-0000-000060100000}"/>
    <cellStyle name="Standard 4 3 11" xfId="4194" xr:uid="{00000000-0005-0000-0000-000061100000}"/>
    <cellStyle name="Standard 4 3 11 2" xfId="4195" xr:uid="{00000000-0005-0000-0000-000062100000}"/>
    <cellStyle name="Standard 4 3 11 3" xfId="4196" xr:uid="{00000000-0005-0000-0000-000063100000}"/>
    <cellStyle name="Standard 4 3 12" xfId="4197" xr:uid="{00000000-0005-0000-0000-000064100000}"/>
    <cellStyle name="Standard 4 3 13" xfId="4198" xr:uid="{00000000-0005-0000-0000-000065100000}"/>
    <cellStyle name="Standard 4 3 2" xfId="4199" xr:uid="{00000000-0005-0000-0000-000066100000}"/>
    <cellStyle name="Standard 4 3 2 10" xfId="4200" xr:uid="{00000000-0005-0000-0000-000067100000}"/>
    <cellStyle name="Standard 4 3 2 11" xfId="4201" xr:uid="{00000000-0005-0000-0000-000068100000}"/>
    <cellStyle name="Standard 4 3 2 2" xfId="4202" xr:uid="{00000000-0005-0000-0000-000069100000}"/>
    <cellStyle name="Standard 4 3 2 2 2" xfId="4203" xr:uid="{00000000-0005-0000-0000-00006A100000}"/>
    <cellStyle name="Standard 4 3 2 2 2 2" xfId="4204" xr:uid="{00000000-0005-0000-0000-00006B100000}"/>
    <cellStyle name="Standard 4 3 2 2 2 2 2" xfId="4205" xr:uid="{00000000-0005-0000-0000-00006C100000}"/>
    <cellStyle name="Standard 4 3 2 2 2 2 2 2" xfId="4206" xr:uid="{00000000-0005-0000-0000-00006D100000}"/>
    <cellStyle name="Standard 4 3 2 2 2 2 3" xfId="4207" xr:uid="{00000000-0005-0000-0000-00006E100000}"/>
    <cellStyle name="Standard 4 3 2 2 2 3" xfId="4208" xr:uid="{00000000-0005-0000-0000-00006F100000}"/>
    <cellStyle name="Standard 4 3 2 2 2 3 2" xfId="4209" xr:uid="{00000000-0005-0000-0000-000070100000}"/>
    <cellStyle name="Standard 4 3 2 2 2 4" xfId="4210" xr:uid="{00000000-0005-0000-0000-000071100000}"/>
    <cellStyle name="Standard 4 3 2 2 3" xfId="4211" xr:uid="{00000000-0005-0000-0000-000072100000}"/>
    <cellStyle name="Standard 4 3 2 2 3 2" xfId="4212" xr:uid="{00000000-0005-0000-0000-000073100000}"/>
    <cellStyle name="Standard 4 3 2 2 3 2 2" xfId="4213" xr:uid="{00000000-0005-0000-0000-000074100000}"/>
    <cellStyle name="Standard 4 3 2 2 3 3" xfId="4214" xr:uid="{00000000-0005-0000-0000-000075100000}"/>
    <cellStyle name="Standard 4 3 2 2 4" xfId="4215" xr:uid="{00000000-0005-0000-0000-000076100000}"/>
    <cellStyle name="Standard 4 3 2 2 4 2" xfId="4216" xr:uid="{00000000-0005-0000-0000-000077100000}"/>
    <cellStyle name="Standard 4 3 2 2 4 3" xfId="4217" xr:uid="{00000000-0005-0000-0000-000078100000}"/>
    <cellStyle name="Standard 4 3 2 2 5" xfId="4218" xr:uid="{00000000-0005-0000-0000-000079100000}"/>
    <cellStyle name="Standard 4 3 2 2 5 2" xfId="4219" xr:uid="{00000000-0005-0000-0000-00007A100000}"/>
    <cellStyle name="Standard 4 3 2 2 5 3" xfId="4220" xr:uid="{00000000-0005-0000-0000-00007B100000}"/>
    <cellStyle name="Standard 4 3 2 2 6" xfId="4221" xr:uid="{00000000-0005-0000-0000-00007C100000}"/>
    <cellStyle name="Standard 4 3 2 2 6 2" xfId="4222" xr:uid="{00000000-0005-0000-0000-00007D100000}"/>
    <cellStyle name="Standard 4 3 2 2 6 3" xfId="4223" xr:uid="{00000000-0005-0000-0000-00007E100000}"/>
    <cellStyle name="Standard 4 3 2 2 7" xfId="4224" xr:uid="{00000000-0005-0000-0000-00007F100000}"/>
    <cellStyle name="Standard 4 3 2 2 8" xfId="4225" xr:uid="{00000000-0005-0000-0000-000080100000}"/>
    <cellStyle name="Standard 4 3 2 3" xfId="4226" xr:uid="{00000000-0005-0000-0000-000081100000}"/>
    <cellStyle name="Standard 4 3 2 3 2" xfId="4227" xr:uid="{00000000-0005-0000-0000-000082100000}"/>
    <cellStyle name="Standard 4 3 2 3 2 2" xfId="4228" xr:uid="{00000000-0005-0000-0000-000083100000}"/>
    <cellStyle name="Standard 4 3 2 3 2 2 2" xfId="4229" xr:uid="{00000000-0005-0000-0000-000084100000}"/>
    <cellStyle name="Standard 4 3 2 3 2 2 2 2" xfId="4230" xr:uid="{00000000-0005-0000-0000-000085100000}"/>
    <cellStyle name="Standard 4 3 2 3 2 2 3" xfId="4231" xr:uid="{00000000-0005-0000-0000-000086100000}"/>
    <cellStyle name="Standard 4 3 2 3 2 3" xfId="4232" xr:uid="{00000000-0005-0000-0000-000087100000}"/>
    <cellStyle name="Standard 4 3 2 3 2 3 2" xfId="4233" xr:uid="{00000000-0005-0000-0000-000088100000}"/>
    <cellStyle name="Standard 4 3 2 3 2 4" xfId="4234" xr:uid="{00000000-0005-0000-0000-000089100000}"/>
    <cellStyle name="Standard 4 3 2 3 3" xfId="4235" xr:uid="{00000000-0005-0000-0000-00008A100000}"/>
    <cellStyle name="Standard 4 3 2 3 3 2" xfId="4236" xr:uid="{00000000-0005-0000-0000-00008B100000}"/>
    <cellStyle name="Standard 4 3 2 3 3 2 2" xfId="4237" xr:uid="{00000000-0005-0000-0000-00008C100000}"/>
    <cellStyle name="Standard 4 3 2 3 3 3" xfId="4238" xr:uid="{00000000-0005-0000-0000-00008D100000}"/>
    <cellStyle name="Standard 4 3 2 3 4" xfId="4239" xr:uid="{00000000-0005-0000-0000-00008E100000}"/>
    <cellStyle name="Standard 4 3 2 3 4 2" xfId="4240" xr:uid="{00000000-0005-0000-0000-00008F100000}"/>
    <cellStyle name="Standard 4 3 2 3 4 3" xfId="4241" xr:uid="{00000000-0005-0000-0000-000090100000}"/>
    <cellStyle name="Standard 4 3 2 3 5" xfId="4242" xr:uid="{00000000-0005-0000-0000-000091100000}"/>
    <cellStyle name="Standard 4 3 2 3 5 2" xfId="4243" xr:uid="{00000000-0005-0000-0000-000092100000}"/>
    <cellStyle name="Standard 4 3 2 3 5 3" xfId="4244" xr:uid="{00000000-0005-0000-0000-000093100000}"/>
    <cellStyle name="Standard 4 3 2 3 6" xfId="4245" xr:uid="{00000000-0005-0000-0000-000094100000}"/>
    <cellStyle name="Standard 4 3 2 3 6 2" xfId="4246" xr:uid="{00000000-0005-0000-0000-000095100000}"/>
    <cellStyle name="Standard 4 3 2 3 6 3" xfId="4247" xr:uid="{00000000-0005-0000-0000-000096100000}"/>
    <cellStyle name="Standard 4 3 2 3 7" xfId="4248" xr:uid="{00000000-0005-0000-0000-000097100000}"/>
    <cellStyle name="Standard 4 3 2 3 8" xfId="4249" xr:uid="{00000000-0005-0000-0000-000098100000}"/>
    <cellStyle name="Standard 4 3 2 4" xfId="4250" xr:uid="{00000000-0005-0000-0000-000099100000}"/>
    <cellStyle name="Standard 4 3 2 4 2" xfId="4251" xr:uid="{00000000-0005-0000-0000-00009A100000}"/>
    <cellStyle name="Standard 4 3 2 4 2 2" xfId="4252" xr:uid="{00000000-0005-0000-0000-00009B100000}"/>
    <cellStyle name="Standard 4 3 2 4 2 2 2" xfId="4253" xr:uid="{00000000-0005-0000-0000-00009C100000}"/>
    <cellStyle name="Standard 4 3 2 4 2 2 2 2" xfId="4254" xr:uid="{00000000-0005-0000-0000-00009D100000}"/>
    <cellStyle name="Standard 4 3 2 4 2 2 3" xfId="4255" xr:uid="{00000000-0005-0000-0000-00009E100000}"/>
    <cellStyle name="Standard 4 3 2 4 2 3" xfId="4256" xr:uid="{00000000-0005-0000-0000-00009F100000}"/>
    <cellStyle name="Standard 4 3 2 4 2 3 2" xfId="4257" xr:uid="{00000000-0005-0000-0000-0000A0100000}"/>
    <cellStyle name="Standard 4 3 2 4 2 4" xfId="4258" xr:uid="{00000000-0005-0000-0000-0000A1100000}"/>
    <cellStyle name="Standard 4 3 2 4 3" xfId="4259" xr:uid="{00000000-0005-0000-0000-0000A2100000}"/>
    <cellStyle name="Standard 4 3 2 4 3 2" xfId="4260" xr:uid="{00000000-0005-0000-0000-0000A3100000}"/>
    <cellStyle name="Standard 4 3 2 4 3 2 2" xfId="4261" xr:uid="{00000000-0005-0000-0000-0000A4100000}"/>
    <cellStyle name="Standard 4 3 2 4 3 3" xfId="4262" xr:uid="{00000000-0005-0000-0000-0000A5100000}"/>
    <cellStyle name="Standard 4 3 2 4 4" xfId="4263" xr:uid="{00000000-0005-0000-0000-0000A6100000}"/>
    <cellStyle name="Standard 4 3 2 4 4 2" xfId="4264" xr:uid="{00000000-0005-0000-0000-0000A7100000}"/>
    <cellStyle name="Standard 4 3 2 4 4 3" xfId="4265" xr:uid="{00000000-0005-0000-0000-0000A8100000}"/>
    <cellStyle name="Standard 4 3 2 4 5" xfId="4266" xr:uid="{00000000-0005-0000-0000-0000A9100000}"/>
    <cellStyle name="Standard 4 3 2 4 5 2" xfId="4267" xr:uid="{00000000-0005-0000-0000-0000AA100000}"/>
    <cellStyle name="Standard 4 3 2 4 5 3" xfId="4268" xr:uid="{00000000-0005-0000-0000-0000AB100000}"/>
    <cellStyle name="Standard 4 3 2 4 6" xfId="4269" xr:uid="{00000000-0005-0000-0000-0000AC100000}"/>
    <cellStyle name="Standard 4 3 2 4 6 2" xfId="4270" xr:uid="{00000000-0005-0000-0000-0000AD100000}"/>
    <cellStyle name="Standard 4 3 2 4 6 3" xfId="4271" xr:uid="{00000000-0005-0000-0000-0000AE100000}"/>
    <cellStyle name="Standard 4 3 2 4 7" xfId="4272" xr:uid="{00000000-0005-0000-0000-0000AF100000}"/>
    <cellStyle name="Standard 4 3 2 4 8" xfId="4273" xr:uid="{00000000-0005-0000-0000-0000B0100000}"/>
    <cellStyle name="Standard 4 3 2 5" xfId="4274" xr:uid="{00000000-0005-0000-0000-0000B1100000}"/>
    <cellStyle name="Standard 4 3 2 5 2" xfId="4275" xr:uid="{00000000-0005-0000-0000-0000B2100000}"/>
    <cellStyle name="Standard 4 3 2 5 2 2" xfId="4276" xr:uid="{00000000-0005-0000-0000-0000B3100000}"/>
    <cellStyle name="Standard 4 3 2 5 2 2 2" xfId="4277" xr:uid="{00000000-0005-0000-0000-0000B4100000}"/>
    <cellStyle name="Standard 4 3 2 5 2 3" xfId="4278" xr:uid="{00000000-0005-0000-0000-0000B5100000}"/>
    <cellStyle name="Standard 4 3 2 5 3" xfId="4279" xr:uid="{00000000-0005-0000-0000-0000B6100000}"/>
    <cellStyle name="Standard 4 3 2 5 3 2" xfId="4280" xr:uid="{00000000-0005-0000-0000-0000B7100000}"/>
    <cellStyle name="Standard 4 3 2 5 4" xfId="4281" xr:uid="{00000000-0005-0000-0000-0000B8100000}"/>
    <cellStyle name="Standard 4 3 2 6" xfId="4282" xr:uid="{00000000-0005-0000-0000-0000B9100000}"/>
    <cellStyle name="Standard 4 3 2 6 2" xfId="4283" xr:uid="{00000000-0005-0000-0000-0000BA100000}"/>
    <cellStyle name="Standard 4 3 2 6 2 2" xfId="4284" xr:uid="{00000000-0005-0000-0000-0000BB100000}"/>
    <cellStyle name="Standard 4 3 2 6 3" xfId="4285" xr:uid="{00000000-0005-0000-0000-0000BC100000}"/>
    <cellStyle name="Standard 4 3 2 7" xfId="4286" xr:uid="{00000000-0005-0000-0000-0000BD100000}"/>
    <cellStyle name="Standard 4 3 2 7 2" xfId="4287" xr:uid="{00000000-0005-0000-0000-0000BE100000}"/>
    <cellStyle name="Standard 4 3 2 7 3" xfId="4288" xr:uid="{00000000-0005-0000-0000-0000BF100000}"/>
    <cellStyle name="Standard 4 3 2 8" xfId="4289" xr:uid="{00000000-0005-0000-0000-0000C0100000}"/>
    <cellStyle name="Standard 4 3 2 8 2" xfId="4290" xr:uid="{00000000-0005-0000-0000-0000C1100000}"/>
    <cellStyle name="Standard 4 3 2 8 3" xfId="4291" xr:uid="{00000000-0005-0000-0000-0000C2100000}"/>
    <cellStyle name="Standard 4 3 2 9" xfId="4292" xr:uid="{00000000-0005-0000-0000-0000C3100000}"/>
    <cellStyle name="Standard 4 3 2 9 2" xfId="4293" xr:uid="{00000000-0005-0000-0000-0000C4100000}"/>
    <cellStyle name="Standard 4 3 2 9 3" xfId="4294" xr:uid="{00000000-0005-0000-0000-0000C5100000}"/>
    <cellStyle name="Standard 4 3 3" xfId="4295" xr:uid="{00000000-0005-0000-0000-0000C6100000}"/>
    <cellStyle name="Standard 4 3 3 10" xfId="4296" xr:uid="{00000000-0005-0000-0000-0000C7100000}"/>
    <cellStyle name="Standard 4 3 3 11" xfId="4297" xr:uid="{00000000-0005-0000-0000-0000C8100000}"/>
    <cellStyle name="Standard 4 3 3 2" xfId="4298" xr:uid="{00000000-0005-0000-0000-0000C9100000}"/>
    <cellStyle name="Standard 4 3 3 2 2" xfId="4299" xr:uid="{00000000-0005-0000-0000-0000CA100000}"/>
    <cellStyle name="Standard 4 3 3 2 2 2" xfId="4300" xr:uid="{00000000-0005-0000-0000-0000CB100000}"/>
    <cellStyle name="Standard 4 3 3 2 2 2 2" xfId="4301" xr:uid="{00000000-0005-0000-0000-0000CC100000}"/>
    <cellStyle name="Standard 4 3 3 2 2 2 2 2" xfId="4302" xr:uid="{00000000-0005-0000-0000-0000CD100000}"/>
    <cellStyle name="Standard 4 3 3 2 2 2 3" xfId="4303" xr:uid="{00000000-0005-0000-0000-0000CE100000}"/>
    <cellStyle name="Standard 4 3 3 2 2 3" xfId="4304" xr:uid="{00000000-0005-0000-0000-0000CF100000}"/>
    <cellStyle name="Standard 4 3 3 2 2 3 2" xfId="4305" xr:uid="{00000000-0005-0000-0000-0000D0100000}"/>
    <cellStyle name="Standard 4 3 3 2 2 4" xfId="4306" xr:uid="{00000000-0005-0000-0000-0000D1100000}"/>
    <cellStyle name="Standard 4 3 3 2 3" xfId="4307" xr:uid="{00000000-0005-0000-0000-0000D2100000}"/>
    <cellStyle name="Standard 4 3 3 2 3 2" xfId="4308" xr:uid="{00000000-0005-0000-0000-0000D3100000}"/>
    <cellStyle name="Standard 4 3 3 2 3 2 2" xfId="4309" xr:uid="{00000000-0005-0000-0000-0000D4100000}"/>
    <cellStyle name="Standard 4 3 3 2 3 3" xfId="4310" xr:uid="{00000000-0005-0000-0000-0000D5100000}"/>
    <cellStyle name="Standard 4 3 3 2 4" xfId="4311" xr:uid="{00000000-0005-0000-0000-0000D6100000}"/>
    <cellStyle name="Standard 4 3 3 2 4 2" xfId="4312" xr:uid="{00000000-0005-0000-0000-0000D7100000}"/>
    <cellStyle name="Standard 4 3 3 2 4 3" xfId="4313" xr:uid="{00000000-0005-0000-0000-0000D8100000}"/>
    <cellStyle name="Standard 4 3 3 2 5" xfId="4314" xr:uid="{00000000-0005-0000-0000-0000D9100000}"/>
    <cellStyle name="Standard 4 3 3 2 5 2" xfId="4315" xr:uid="{00000000-0005-0000-0000-0000DA100000}"/>
    <cellStyle name="Standard 4 3 3 2 5 3" xfId="4316" xr:uid="{00000000-0005-0000-0000-0000DB100000}"/>
    <cellStyle name="Standard 4 3 3 2 6" xfId="4317" xr:uid="{00000000-0005-0000-0000-0000DC100000}"/>
    <cellStyle name="Standard 4 3 3 2 6 2" xfId="4318" xr:uid="{00000000-0005-0000-0000-0000DD100000}"/>
    <cellStyle name="Standard 4 3 3 2 6 3" xfId="4319" xr:uid="{00000000-0005-0000-0000-0000DE100000}"/>
    <cellStyle name="Standard 4 3 3 2 7" xfId="4320" xr:uid="{00000000-0005-0000-0000-0000DF100000}"/>
    <cellStyle name="Standard 4 3 3 2 8" xfId="4321" xr:uid="{00000000-0005-0000-0000-0000E0100000}"/>
    <cellStyle name="Standard 4 3 3 3" xfId="4322" xr:uid="{00000000-0005-0000-0000-0000E1100000}"/>
    <cellStyle name="Standard 4 3 3 3 2" xfId="4323" xr:uid="{00000000-0005-0000-0000-0000E2100000}"/>
    <cellStyle name="Standard 4 3 3 3 2 2" xfId="4324" xr:uid="{00000000-0005-0000-0000-0000E3100000}"/>
    <cellStyle name="Standard 4 3 3 3 2 2 2" xfId="4325" xr:uid="{00000000-0005-0000-0000-0000E4100000}"/>
    <cellStyle name="Standard 4 3 3 3 2 2 2 2" xfId="4326" xr:uid="{00000000-0005-0000-0000-0000E5100000}"/>
    <cellStyle name="Standard 4 3 3 3 2 2 3" xfId="4327" xr:uid="{00000000-0005-0000-0000-0000E6100000}"/>
    <cellStyle name="Standard 4 3 3 3 2 3" xfId="4328" xr:uid="{00000000-0005-0000-0000-0000E7100000}"/>
    <cellStyle name="Standard 4 3 3 3 2 3 2" xfId="4329" xr:uid="{00000000-0005-0000-0000-0000E8100000}"/>
    <cellStyle name="Standard 4 3 3 3 2 4" xfId="4330" xr:uid="{00000000-0005-0000-0000-0000E9100000}"/>
    <cellStyle name="Standard 4 3 3 3 3" xfId="4331" xr:uid="{00000000-0005-0000-0000-0000EA100000}"/>
    <cellStyle name="Standard 4 3 3 3 3 2" xfId="4332" xr:uid="{00000000-0005-0000-0000-0000EB100000}"/>
    <cellStyle name="Standard 4 3 3 3 3 2 2" xfId="4333" xr:uid="{00000000-0005-0000-0000-0000EC100000}"/>
    <cellStyle name="Standard 4 3 3 3 3 3" xfId="4334" xr:uid="{00000000-0005-0000-0000-0000ED100000}"/>
    <cellStyle name="Standard 4 3 3 3 4" xfId="4335" xr:uid="{00000000-0005-0000-0000-0000EE100000}"/>
    <cellStyle name="Standard 4 3 3 3 4 2" xfId="4336" xr:uid="{00000000-0005-0000-0000-0000EF100000}"/>
    <cellStyle name="Standard 4 3 3 3 4 3" xfId="4337" xr:uid="{00000000-0005-0000-0000-0000F0100000}"/>
    <cellStyle name="Standard 4 3 3 3 5" xfId="4338" xr:uid="{00000000-0005-0000-0000-0000F1100000}"/>
    <cellStyle name="Standard 4 3 3 3 5 2" xfId="4339" xr:uid="{00000000-0005-0000-0000-0000F2100000}"/>
    <cellStyle name="Standard 4 3 3 3 5 3" xfId="4340" xr:uid="{00000000-0005-0000-0000-0000F3100000}"/>
    <cellStyle name="Standard 4 3 3 3 6" xfId="4341" xr:uid="{00000000-0005-0000-0000-0000F4100000}"/>
    <cellStyle name="Standard 4 3 3 3 6 2" xfId="4342" xr:uid="{00000000-0005-0000-0000-0000F5100000}"/>
    <cellStyle name="Standard 4 3 3 3 6 3" xfId="4343" xr:uid="{00000000-0005-0000-0000-0000F6100000}"/>
    <cellStyle name="Standard 4 3 3 3 7" xfId="4344" xr:uid="{00000000-0005-0000-0000-0000F7100000}"/>
    <cellStyle name="Standard 4 3 3 3 8" xfId="4345" xr:uid="{00000000-0005-0000-0000-0000F8100000}"/>
    <cellStyle name="Standard 4 3 3 4" xfId="4346" xr:uid="{00000000-0005-0000-0000-0000F9100000}"/>
    <cellStyle name="Standard 4 3 3 4 2" xfId="4347" xr:uid="{00000000-0005-0000-0000-0000FA100000}"/>
    <cellStyle name="Standard 4 3 3 4 2 2" xfId="4348" xr:uid="{00000000-0005-0000-0000-0000FB100000}"/>
    <cellStyle name="Standard 4 3 3 4 2 2 2" xfId="4349" xr:uid="{00000000-0005-0000-0000-0000FC100000}"/>
    <cellStyle name="Standard 4 3 3 4 2 2 2 2" xfId="4350" xr:uid="{00000000-0005-0000-0000-0000FD100000}"/>
    <cellStyle name="Standard 4 3 3 4 2 2 3" xfId="4351" xr:uid="{00000000-0005-0000-0000-0000FE100000}"/>
    <cellStyle name="Standard 4 3 3 4 2 3" xfId="4352" xr:uid="{00000000-0005-0000-0000-0000FF100000}"/>
    <cellStyle name="Standard 4 3 3 4 2 3 2" xfId="4353" xr:uid="{00000000-0005-0000-0000-000000110000}"/>
    <cellStyle name="Standard 4 3 3 4 2 4" xfId="4354" xr:uid="{00000000-0005-0000-0000-000001110000}"/>
    <cellStyle name="Standard 4 3 3 4 3" xfId="4355" xr:uid="{00000000-0005-0000-0000-000002110000}"/>
    <cellStyle name="Standard 4 3 3 4 3 2" xfId="4356" xr:uid="{00000000-0005-0000-0000-000003110000}"/>
    <cellStyle name="Standard 4 3 3 4 3 2 2" xfId="4357" xr:uid="{00000000-0005-0000-0000-000004110000}"/>
    <cellStyle name="Standard 4 3 3 4 3 3" xfId="4358" xr:uid="{00000000-0005-0000-0000-000005110000}"/>
    <cellStyle name="Standard 4 3 3 4 4" xfId="4359" xr:uid="{00000000-0005-0000-0000-000006110000}"/>
    <cellStyle name="Standard 4 3 3 4 4 2" xfId="4360" xr:uid="{00000000-0005-0000-0000-000007110000}"/>
    <cellStyle name="Standard 4 3 3 4 4 3" xfId="4361" xr:uid="{00000000-0005-0000-0000-000008110000}"/>
    <cellStyle name="Standard 4 3 3 4 5" xfId="4362" xr:uid="{00000000-0005-0000-0000-000009110000}"/>
    <cellStyle name="Standard 4 3 3 4 5 2" xfId="4363" xr:uid="{00000000-0005-0000-0000-00000A110000}"/>
    <cellStyle name="Standard 4 3 3 4 5 3" xfId="4364" xr:uid="{00000000-0005-0000-0000-00000B110000}"/>
    <cellStyle name="Standard 4 3 3 4 6" xfId="4365" xr:uid="{00000000-0005-0000-0000-00000C110000}"/>
    <cellStyle name="Standard 4 3 3 4 6 2" xfId="4366" xr:uid="{00000000-0005-0000-0000-00000D110000}"/>
    <cellStyle name="Standard 4 3 3 4 6 3" xfId="4367" xr:uid="{00000000-0005-0000-0000-00000E110000}"/>
    <cellStyle name="Standard 4 3 3 4 7" xfId="4368" xr:uid="{00000000-0005-0000-0000-00000F110000}"/>
    <cellStyle name="Standard 4 3 3 4 8" xfId="4369" xr:uid="{00000000-0005-0000-0000-000010110000}"/>
    <cellStyle name="Standard 4 3 3 5" xfId="4370" xr:uid="{00000000-0005-0000-0000-000011110000}"/>
    <cellStyle name="Standard 4 3 3 5 2" xfId="4371" xr:uid="{00000000-0005-0000-0000-000012110000}"/>
    <cellStyle name="Standard 4 3 3 5 2 2" xfId="4372" xr:uid="{00000000-0005-0000-0000-000013110000}"/>
    <cellStyle name="Standard 4 3 3 5 2 2 2" xfId="4373" xr:uid="{00000000-0005-0000-0000-000014110000}"/>
    <cellStyle name="Standard 4 3 3 5 2 3" xfId="4374" xr:uid="{00000000-0005-0000-0000-000015110000}"/>
    <cellStyle name="Standard 4 3 3 5 3" xfId="4375" xr:uid="{00000000-0005-0000-0000-000016110000}"/>
    <cellStyle name="Standard 4 3 3 5 3 2" xfId="4376" xr:uid="{00000000-0005-0000-0000-000017110000}"/>
    <cellStyle name="Standard 4 3 3 5 4" xfId="4377" xr:uid="{00000000-0005-0000-0000-000018110000}"/>
    <cellStyle name="Standard 4 3 3 6" xfId="4378" xr:uid="{00000000-0005-0000-0000-000019110000}"/>
    <cellStyle name="Standard 4 3 3 6 2" xfId="4379" xr:uid="{00000000-0005-0000-0000-00001A110000}"/>
    <cellStyle name="Standard 4 3 3 6 2 2" xfId="4380" xr:uid="{00000000-0005-0000-0000-00001B110000}"/>
    <cellStyle name="Standard 4 3 3 6 3" xfId="4381" xr:uid="{00000000-0005-0000-0000-00001C110000}"/>
    <cellStyle name="Standard 4 3 3 7" xfId="4382" xr:uid="{00000000-0005-0000-0000-00001D110000}"/>
    <cellStyle name="Standard 4 3 3 7 2" xfId="4383" xr:uid="{00000000-0005-0000-0000-00001E110000}"/>
    <cellStyle name="Standard 4 3 3 7 3" xfId="4384" xr:uid="{00000000-0005-0000-0000-00001F110000}"/>
    <cellStyle name="Standard 4 3 3 8" xfId="4385" xr:uid="{00000000-0005-0000-0000-000020110000}"/>
    <cellStyle name="Standard 4 3 3 8 2" xfId="4386" xr:uid="{00000000-0005-0000-0000-000021110000}"/>
    <cellStyle name="Standard 4 3 3 8 3" xfId="4387" xr:uid="{00000000-0005-0000-0000-000022110000}"/>
    <cellStyle name="Standard 4 3 3 9" xfId="4388" xr:uid="{00000000-0005-0000-0000-000023110000}"/>
    <cellStyle name="Standard 4 3 3 9 2" xfId="4389" xr:uid="{00000000-0005-0000-0000-000024110000}"/>
    <cellStyle name="Standard 4 3 3 9 3" xfId="4390" xr:uid="{00000000-0005-0000-0000-000025110000}"/>
    <cellStyle name="Standard 4 3 4" xfId="4391" xr:uid="{00000000-0005-0000-0000-000026110000}"/>
    <cellStyle name="Standard 4 3 4 2" xfId="4392" xr:uid="{00000000-0005-0000-0000-000027110000}"/>
    <cellStyle name="Standard 4 3 4 2 2" xfId="4393" xr:uid="{00000000-0005-0000-0000-000028110000}"/>
    <cellStyle name="Standard 4 3 4 2 2 2" xfId="4394" xr:uid="{00000000-0005-0000-0000-000029110000}"/>
    <cellStyle name="Standard 4 3 4 2 2 2 2" xfId="4395" xr:uid="{00000000-0005-0000-0000-00002A110000}"/>
    <cellStyle name="Standard 4 3 4 2 2 3" xfId="4396" xr:uid="{00000000-0005-0000-0000-00002B110000}"/>
    <cellStyle name="Standard 4 3 4 2 3" xfId="4397" xr:uid="{00000000-0005-0000-0000-00002C110000}"/>
    <cellStyle name="Standard 4 3 4 2 3 2" xfId="4398" xr:uid="{00000000-0005-0000-0000-00002D110000}"/>
    <cellStyle name="Standard 4 3 4 2 4" xfId="4399" xr:uid="{00000000-0005-0000-0000-00002E110000}"/>
    <cellStyle name="Standard 4 3 4 3" xfId="4400" xr:uid="{00000000-0005-0000-0000-00002F110000}"/>
    <cellStyle name="Standard 4 3 4 3 2" xfId="4401" xr:uid="{00000000-0005-0000-0000-000030110000}"/>
    <cellStyle name="Standard 4 3 4 3 2 2" xfId="4402" xr:uid="{00000000-0005-0000-0000-000031110000}"/>
    <cellStyle name="Standard 4 3 4 3 3" xfId="4403" xr:uid="{00000000-0005-0000-0000-000032110000}"/>
    <cellStyle name="Standard 4 3 4 4" xfId="4404" xr:uid="{00000000-0005-0000-0000-000033110000}"/>
    <cellStyle name="Standard 4 3 4 4 2" xfId="4405" xr:uid="{00000000-0005-0000-0000-000034110000}"/>
    <cellStyle name="Standard 4 3 4 4 3" xfId="4406" xr:uid="{00000000-0005-0000-0000-000035110000}"/>
    <cellStyle name="Standard 4 3 4 5" xfId="4407" xr:uid="{00000000-0005-0000-0000-000036110000}"/>
    <cellStyle name="Standard 4 3 4 5 2" xfId="4408" xr:uid="{00000000-0005-0000-0000-000037110000}"/>
    <cellStyle name="Standard 4 3 4 5 3" xfId="4409" xr:uid="{00000000-0005-0000-0000-000038110000}"/>
    <cellStyle name="Standard 4 3 4 6" xfId="4410" xr:uid="{00000000-0005-0000-0000-000039110000}"/>
    <cellStyle name="Standard 4 3 4 6 2" xfId="4411" xr:uid="{00000000-0005-0000-0000-00003A110000}"/>
    <cellStyle name="Standard 4 3 4 6 3" xfId="4412" xr:uid="{00000000-0005-0000-0000-00003B110000}"/>
    <cellStyle name="Standard 4 3 4 7" xfId="4413" xr:uid="{00000000-0005-0000-0000-00003C110000}"/>
    <cellStyle name="Standard 4 3 4 8" xfId="4414" xr:uid="{00000000-0005-0000-0000-00003D110000}"/>
    <cellStyle name="Standard 4 3 5" xfId="4415" xr:uid="{00000000-0005-0000-0000-00003E110000}"/>
    <cellStyle name="Standard 4 3 5 2" xfId="4416" xr:uid="{00000000-0005-0000-0000-00003F110000}"/>
    <cellStyle name="Standard 4 3 5 2 2" xfId="4417" xr:uid="{00000000-0005-0000-0000-000040110000}"/>
    <cellStyle name="Standard 4 3 5 2 2 2" xfId="4418" xr:uid="{00000000-0005-0000-0000-000041110000}"/>
    <cellStyle name="Standard 4 3 5 2 2 2 2" xfId="4419" xr:uid="{00000000-0005-0000-0000-000042110000}"/>
    <cellStyle name="Standard 4 3 5 2 2 3" xfId="4420" xr:uid="{00000000-0005-0000-0000-000043110000}"/>
    <cellStyle name="Standard 4 3 5 2 3" xfId="4421" xr:uid="{00000000-0005-0000-0000-000044110000}"/>
    <cellStyle name="Standard 4 3 5 2 3 2" xfId="4422" xr:uid="{00000000-0005-0000-0000-000045110000}"/>
    <cellStyle name="Standard 4 3 5 2 4" xfId="4423" xr:uid="{00000000-0005-0000-0000-000046110000}"/>
    <cellStyle name="Standard 4 3 5 3" xfId="4424" xr:uid="{00000000-0005-0000-0000-000047110000}"/>
    <cellStyle name="Standard 4 3 5 3 2" xfId="4425" xr:uid="{00000000-0005-0000-0000-000048110000}"/>
    <cellStyle name="Standard 4 3 5 3 2 2" xfId="4426" xr:uid="{00000000-0005-0000-0000-000049110000}"/>
    <cellStyle name="Standard 4 3 5 3 3" xfId="4427" xr:uid="{00000000-0005-0000-0000-00004A110000}"/>
    <cellStyle name="Standard 4 3 5 4" xfId="4428" xr:uid="{00000000-0005-0000-0000-00004B110000}"/>
    <cellStyle name="Standard 4 3 5 4 2" xfId="4429" xr:uid="{00000000-0005-0000-0000-00004C110000}"/>
    <cellStyle name="Standard 4 3 5 4 3" xfId="4430" xr:uid="{00000000-0005-0000-0000-00004D110000}"/>
    <cellStyle name="Standard 4 3 5 5" xfId="4431" xr:uid="{00000000-0005-0000-0000-00004E110000}"/>
    <cellStyle name="Standard 4 3 5 5 2" xfId="4432" xr:uid="{00000000-0005-0000-0000-00004F110000}"/>
    <cellStyle name="Standard 4 3 5 5 3" xfId="4433" xr:uid="{00000000-0005-0000-0000-000050110000}"/>
    <cellStyle name="Standard 4 3 5 6" xfId="4434" xr:uid="{00000000-0005-0000-0000-000051110000}"/>
    <cellStyle name="Standard 4 3 5 6 2" xfId="4435" xr:uid="{00000000-0005-0000-0000-000052110000}"/>
    <cellStyle name="Standard 4 3 5 6 3" xfId="4436" xr:uid="{00000000-0005-0000-0000-000053110000}"/>
    <cellStyle name="Standard 4 3 5 7" xfId="4437" xr:uid="{00000000-0005-0000-0000-000054110000}"/>
    <cellStyle name="Standard 4 3 5 8" xfId="4438" xr:uid="{00000000-0005-0000-0000-000055110000}"/>
    <cellStyle name="Standard 4 3 6" xfId="4439" xr:uid="{00000000-0005-0000-0000-000056110000}"/>
    <cellStyle name="Standard 4 3 6 2" xfId="4440" xr:uid="{00000000-0005-0000-0000-000057110000}"/>
    <cellStyle name="Standard 4 3 6 2 2" xfId="4441" xr:uid="{00000000-0005-0000-0000-000058110000}"/>
    <cellStyle name="Standard 4 3 6 2 2 2" xfId="4442" xr:uid="{00000000-0005-0000-0000-000059110000}"/>
    <cellStyle name="Standard 4 3 6 2 2 2 2" xfId="4443" xr:uid="{00000000-0005-0000-0000-00005A110000}"/>
    <cellStyle name="Standard 4 3 6 2 2 3" xfId="4444" xr:uid="{00000000-0005-0000-0000-00005B110000}"/>
    <cellStyle name="Standard 4 3 6 2 3" xfId="4445" xr:uid="{00000000-0005-0000-0000-00005C110000}"/>
    <cellStyle name="Standard 4 3 6 2 3 2" xfId="4446" xr:uid="{00000000-0005-0000-0000-00005D110000}"/>
    <cellStyle name="Standard 4 3 6 2 4" xfId="4447" xr:uid="{00000000-0005-0000-0000-00005E110000}"/>
    <cellStyle name="Standard 4 3 6 3" xfId="4448" xr:uid="{00000000-0005-0000-0000-00005F110000}"/>
    <cellStyle name="Standard 4 3 6 3 2" xfId="4449" xr:uid="{00000000-0005-0000-0000-000060110000}"/>
    <cellStyle name="Standard 4 3 6 3 2 2" xfId="4450" xr:uid="{00000000-0005-0000-0000-000061110000}"/>
    <cellStyle name="Standard 4 3 6 3 3" xfId="4451" xr:uid="{00000000-0005-0000-0000-000062110000}"/>
    <cellStyle name="Standard 4 3 6 4" xfId="4452" xr:uid="{00000000-0005-0000-0000-000063110000}"/>
    <cellStyle name="Standard 4 3 6 4 2" xfId="4453" xr:uid="{00000000-0005-0000-0000-000064110000}"/>
    <cellStyle name="Standard 4 3 6 4 3" xfId="4454" xr:uid="{00000000-0005-0000-0000-000065110000}"/>
    <cellStyle name="Standard 4 3 6 5" xfId="4455" xr:uid="{00000000-0005-0000-0000-000066110000}"/>
    <cellStyle name="Standard 4 3 6 5 2" xfId="4456" xr:uid="{00000000-0005-0000-0000-000067110000}"/>
    <cellStyle name="Standard 4 3 6 5 3" xfId="4457" xr:uid="{00000000-0005-0000-0000-000068110000}"/>
    <cellStyle name="Standard 4 3 6 6" xfId="4458" xr:uid="{00000000-0005-0000-0000-000069110000}"/>
    <cellStyle name="Standard 4 3 6 6 2" xfId="4459" xr:uid="{00000000-0005-0000-0000-00006A110000}"/>
    <cellStyle name="Standard 4 3 6 6 3" xfId="4460" xr:uid="{00000000-0005-0000-0000-00006B110000}"/>
    <cellStyle name="Standard 4 3 6 7" xfId="4461" xr:uid="{00000000-0005-0000-0000-00006C110000}"/>
    <cellStyle name="Standard 4 3 6 8" xfId="4462" xr:uid="{00000000-0005-0000-0000-00006D110000}"/>
    <cellStyle name="Standard 4 3 7" xfId="4463" xr:uid="{00000000-0005-0000-0000-00006E110000}"/>
    <cellStyle name="Standard 4 3 7 2" xfId="4464" xr:uid="{00000000-0005-0000-0000-00006F110000}"/>
    <cellStyle name="Standard 4 3 7 2 2" xfId="4465" xr:uid="{00000000-0005-0000-0000-000070110000}"/>
    <cellStyle name="Standard 4 3 7 2 2 2" xfId="4466" xr:uid="{00000000-0005-0000-0000-000071110000}"/>
    <cellStyle name="Standard 4 3 7 2 3" xfId="4467" xr:uid="{00000000-0005-0000-0000-000072110000}"/>
    <cellStyle name="Standard 4 3 7 3" xfId="4468" xr:uid="{00000000-0005-0000-0000-000073110000}"/>
    <cellStyle name="Standard 4 3 7 3 2" xfId="4469" xr:uid="{00000000-0005-0000-0000-000074110000}"/>
    <cellStyle name="Standard 4 3 7 4" xfId="4470" xr:uid="{00000000-0005-0000-0000-000075110000}"/>
    <cellStyle name="Standard 4 3 8" xfId="4471" xr:uid="{00000000-0005-0000-0000-000076110000}"/>
    <cellStyle name="Standard 4 3 8 2" xfId="4472" xr:uid="{00000000-0005-0000-0000-000077110000}"/>
    <cellStyle name="Standard 4 3 8 2 2" xfId="4473" xr:uid="{00000000-0005-0000-0000-000078110000}"/>
    <cellStyle name="Standard 4 3 8 3" xfId="4474" xr:uid="{00000000-0005-0000-0000-000079110000}"/>
    <cellStyle name="Standard 4 3 9" xfId="4475" xr:uid="{00000000-0005-0000-0000-00007A110000}"/>
    <cellStyle name="Standard 4 3 9 2" xfId="4476" xr:uid="{00000000-0005-0000-0000-00007B110000}"/>
    <cellStyle name="Standard 4 3 9 3" xfId="4477" xr:uid="{00000000-0005-0000-0000-00007C110000}"/>
    <cellStyle name="Standard 4 4" xfId="4478" xr:uid="{00000000-0005-0000-0000-00007D110000}"/>
    <cellStyle name="Standard 4 4 10" xfId="4479" xr:uid="{00000000-0005-0000-0000-00007E110000}"/>
    <cellStyle name="Standard 4 4 10 2" xfId="4480" xr:uid="{00000000-0005-0000-0000-00007F110000}"/>
    <cellStyle name="Standard 4 4 10 3" xfId="4481" xr:uid="{00000000-0005-0000-0000-000080110000}"/>
    <cellStyle name="Standard 4 4 11" xfId="4482" xr:uid="{00000000-0005-0000-0000-000081110000}"/>
    <cellStyle name="Standard 4 4 11 2" xfId="4483" xr:uid="{00000000-0005-0000-0000-000082110000}"/>
    <cellStyle name="Standard 4 4 11 3" xfId="4484" xr:uid="{00000000-0005-0000-0000-000083110000}"/>
    <cellStyle name="Standard 4 4 12" xfId="4485" xr:uid="{00000000-0005-0000-0000-000084110000}"/>
    <cellStyle name="Standard 4 4 13" xfId="4486" xr:uid="{00000000-0005-0000-0000-000085110000}"/>
    <cellStyle name="Standard 4 4 2" xfId="4487" xr:uid="{00000000-0005-0000-0000-000086110000}"/>
    <cellStyle name="Standard 4 4 2 10" xfId="4488" xr:uid="{00000000-0005-0000-0000-000087110000}"/>
    <cellStyle name="Standard 4 4 2 11" xfId="4489" xr:uid="{00000000-0005-0000-0000-000088110000}"/>
    <cellStyle name="Standard 4 4 2 2" xfId="4490" xr:uid="{00000000-0005-0000-0000-000089110000}"/>
    <cellStyle name="Standard 4 4 2 2 2" xfId="4491" xr:uid="{00000000-0005-0000-0000-00008A110000}"/>
    <cellStyle name="Standard 4 4 2 2 2 2" xfId="4492" xr:uid="{00000000-0005-0000-0000-00008B110000}"/>
    <cellStyle name="Standard 4 4 2 2 2 2 2" xfId="4493" xr:uid="{00000000-0005-0000-0000-00008C110000}"/>
    <cellStyle name="Standard 4 4 2 2 2 2 2 2" xfId="4494" xr:uid="{00000000-0005-0000-0000-00008D110000}"/>
    <cellStyle name="Standard 4 4 2 2 2 2 3" xfId="4495" xr:uid="{00000000-0005-0000-0000-00008E110000}"/>
    <cellStyle name="Standard 4 4 2 2 2 3" xfId="4496" xr:uid="{00000000-0005-0000-0000-00008F110000}"/>
    <cellStyle name="Standard 4 4 2 2 2 3 2" xfId="4497" xr:uid="{00000000-0005-0000-0000-000090110000}"/>
    <cellStyle name="Standard 4 4 2 2 2 4" xfId="4498" xr:uid="{00000000-0005-0000-0000-000091110000}"/>
    <cellStyle name="Standard 4 4 2 2 3" xfId="4499" xr:uid="{00000000-0005-0000-0000-000092110000}"/>
    <cellStyle name="Standard 4 4 2 2 3 2" xfId="4500" xr:uid="{00000000-0005-0000-0000-000093110000}"/>
    <cellStyle name="Standard 4 4 2 2 3 2 2" xfId="4501" xr:uid="{00000000-0005-0000-0000-000094110000}"/>
    <cellStyle name="Standard 4 4 2 2 3 3" xfId="4502" xr:uid="{00000000-0005-0000-0000-000095110000}"/>
    <cellStyle name="Standard 4 4 2 2 4" xfId="4503" xr:uid="{00000000-0005-0000-0000-000096110000}"/>
    <cellStyle name="Standard 4 4 2 2 4 2" xfId="4504" xr:uid="{00000000-0005-0000-0000-000097110000}"/>
    <cellStyle name="Standard 4 4 2 2 4 3" xfId="4505" xr:uid="{00000000-0005-0000-0000-000098110000}"/>
    <cellStyle name="Standard 4 4 2 2 5" xfId="4506" xr:uid="{00000000-0005-0000-0000-000099110000}"/>
    <cellStyle name="Standard 4 4 2 2 5 2" xfId="4507" xr:uid="{00000000-0005-0000-0000-00009A110000}"/>
    <cellStyle name="Standard 4 4 2 2 5 3" xfId="4508" xr:uid="{00000000-0005-0000-0000-00009B110000}"/>
    <cellStyle name="Standard 4 4 2 2 6" xfId="4509" xr:uid="{00000000-0005-0000-0000-00009C110000}"/>
    <cellStyle name="Standard 4 4 2 2 6 2" xfId="4510" xr:uid="{00000000-0005-0000-0000-00009D110000}"/>
    <cellStyle name="Standard 4 4 2 2 6 3" xfId="4511" xr:uid="{00000000-0005-0000-0000-00009E110000}"/>
    <cellStyle name="Standard 4 4 2 2 7" xfId="4512" xr:uid="{00000000-0005-0000-0000-00009F110000}"/>
    <cellStyle name="Standard 4 4 2 2 8" xfId="4513" xr:uid="{00000000-0005-0000-0000-0000A0110000}"/>
    <cellStyle name="Standard 4 4 2 3" xfId="4514" xr:uid="{00000000-0005-0000-0000-0000A1110000}"/>
    <cellStyle name="Standard 4 4 2 3 2" xfId="4515" xr:uid="{00000000-0005-0000-0000-0000A2110000}"/>
    <cellStyle name="Standard 4 4 2 3 2 2" xfId="4516" xr:uid="{00000000-0005-0000-0000-0000A3110000}"/>
    <cellStyle name="Standard 4 4 2 3 2 2 2" xfId="4517" xr:uid="{00000000-0005-0000-0000-0000A4110000}"/>
    <cellStyle name="Standard 4 4 2 3 2 2 2 2" xfId="4518" xr:uid="{00000000-0005-0000-0000-0000A5110000}"/>
    <cellStyle name="Standard 4 4 2 3 2 2 3" xfId="4519" xr:uid="{00000000-0005-0000-0000-0000A6110000}"/>
    <cellStyle name="Standard 4 4 2 3 2 3" xfId="4520" xr:uid="{00000000-0005-0000-0000-0000A7110000}"/>
    <cellStyle name="Standard 4 4 2 3 2 3 2" xfId="4521" xr:uid="{00000000-0005-0000-0000-0000A8110000}"/>
    <cellStyle name="Standard 4 4 2 3 2 4" xfId="4522" xr:uid="{00000000-0005-0000-0000-0000A9110000}"/>
    <cellStyle name="Standard 4 4 2 3 3" xfId="4523" xr:uid="{00000000-0005-0000-0000-0000AA110000}"/>
    <cellStyle name="Standard 4 4 2 3 3 2" xfId="4524" xr:uid="{00000000-0005-0000-0000-0000AB110000}"/>
    <cellStyle name="Standard 4 4 2 3 3 2 2" xfId="4525" xr:uid="{00000000-0005-0000-0000-0000AC110000}"/>
    <cellStyle name="Standard 4 4 2 3 3 3" xfId="4526" xr:uid="{00000000-0005-0000-0000-0000AD110000}"/>
    <cellStyle name="Standard 4 4 2 3 4" xfId="4527" xr:uid="{00000000-0005-0000-0000-0000AE110000}"/>
    <cellStyle name="Standard 4 4 2 3 4 2" xfId="4528" xr:uid="{00000000-0005-0000-0000-0000AF110000}"/>
    <cellStyle name="Standard 4 4 2 3 4 3" xfId="4529" xr:uid="{00000000-0005-0000-0000-0000B0110000}"/>
    <cellStyle name="Standard 4 4 2 3 5" xfId="4530" xr:uid="{00000000-0005-0000-0000-0000B1110000}"/>
    <cellStyle name="Standard 4 4 2 3 5 2" xfId="4531" xr:uid="{00000000-0005-0000-0000-0000B2110000}"/>
    <cellStyle name="Standard 4 4 2 3 5 3" xfId="4532" xr:uid="{00000000-0005-0000-0000-0000B3110000}"/>
    <cellStyle name="Standard 4 4 2 3 6" xfId="4533" xr:uid="{00000000-0005-0000-0000-0000B4110000}"/>
    <cellStyle name="Standard 4 4 2 3 6 2" xfId="4534" xr:uid="{00000000-0005-0000-0000-0000B5110000}"/>
    <cellStyle name="Standard 4 4 2 3 6 3" xfId="4535" xr:uid="{00000000-0005-0000-0000-0000B6110000}"/>
    <cellStyle name="Standard 4 4 2 3 7" xfId="4536" xr:uid="{00000000-0005-0000-0000-0000B7110000}"/>
    <cellStyle name="Standard 4 4 2 3 8" xfId="4537" xr:uid="{00000000-0005-0000-0000-0000B8110000}"/>
    <cellStyle name="Standard 4 4 2 4" xfId="4538" xr:uid="{00000000-0005-0000-0000-0000B9110000}"/>
    <cellStyle name="Standard 4 4 2 4 2" xfId="4539" xr:uid="{00000000-0005-0000-0000-0000BA110000}"/>
    <cellStyle name="Standard 4 4 2 4 2 2" xfId="4540" xr:uid="{00000000-0005-0000-0000-0000BB110000}"/>
    <cellStyle name="Standard 4 4 2 4 2 2 2" xfId="4541" xr:uid="{00000000-0005-0000-0000-0000BC110000}"/>
    <cellStyle name="Standard 4 4 2 4 2 2 2 2" xfId="4542" xr:uid="{00000000-0005-0000-0000-0000BD110000}"/>
    <cellStyle name="Standard 4 4 2 4 2 2 3" xfId="4543" xr:uid="{00000000-0005-0000-0000-0000BE110000}"/>
    <cellStyle name="Standard 4 4 2 4 2 3" xfId="4544" xr:uid="{00000000-0005-0000-0000-0000BF110000}"/>
    <cellStyle name="Standard 4 4 2 4 2 3 2" xfId="4545" xr:uid="{00000000-0005-0000-0000-0000C0110000}"/>
    <cellStyle name="Standard 4 4 2 4 2 4" xfId="4546" xr:uid="{00000000-0005-0000-0000-0000C1110000}"/>
    <cellStyle name="Standard 4 4 2 4 3" xfId="4547" xr:uid="{00000000-0005-0000-0000-0000C2110000}"/>
    <cellStyle name="Standard 4 4 2 4 3 2" xfId="4548" xr:uid="{00000000-0005-0000-0000-0000C3110000}"/>
    <cellStyle name="Standard 4 4 2 4 3 2 2" xfId="4549" xr:uid="{00000000-0005-0000-0000-0000C4110000}"/>
    <cellStyle name="Standard 4 4 2 4 3 3" xfId="4550" xr:uid="{00000000-0005-0000-0000-0000C5110000}"/>
    <cellStyle name="Standard 4 4 2 4 4" xfId="4551" xr:uid="{00000000-0005-0000-0000-0000C6110000}"/>
    <cellStyle name="Standard 4 4 2 4 4 2" xfId="4552" xr:uid="{00000000-0005-0000-0000-0000C7110000}"/>
    <cellStyle name="Standard 4 4 2 4 4 3" xfId="4553" xr:uid="{00000000-0005-0000-0000-0000C8110000}"/>
    <cellStyle name="Standard 4 4 2 4 5" xfId="4554" xr:uid="{00000000-0005-0000-0000-0000C9110000}"/>
    <cellStyle name="Standard 4 4 2 4 5 2" xfId="4555" xr:uid="{00000000-0005-0000-0000-0000CA110000}"/>
    <cellStyle name="Standard 4 4 2 4 5 3" xfId="4556" xr:uid="{00000000-0005-0000-0000-0000CB110000}"/>
    <cellStyle name="Standard 4 4 2 4 6" xfId="4557" xr:uid="{00000000-0005-0000-0000-0000CC110000}"/>
    <cellStyle name="Standard 4 4 2 4 6 2" xfId="4558" xr:uid="{00000000-0005-0000-0000-0000CD110000}"/>
    <cellStyle name="Standard 4 4 2 4 6 3" xfId="4559" xr:uid="{00000000-0005-0000-0000-0000CE110000}"/>
    <cellStyle name="Standard 4 4 2 4 7" xfId="4560" xr:uid="{00000000-0005-0000-0000-0000CF110000}"/>
    <cellStyle name="Standard 4 4 2 4 8" xfId="4561" xr:uid="{00000000-0005-0000-0000-0000D0110000}"/>
    <cellStyle name="Standard 4 4 2 5" xfId="4562" xr:uid="{00000000-0005-0000-0000-0000D1110000}"/>
    <cellStyle name="Standard 4 4 2 5 2" xfId="4563" xr:uid="{00000000-0005-0000-0000-0000D2110000}"/>
    <cellStyle name="Standard 4 4 2 5 2 2" xfId="4564" xr:uid="{00000000-0005-0000-0000-0000D3110000}"/>
    <cellStyle name="Standard 4 4 2 5 2 2 2" xfId="4565" xr:uid="{00000000-0005-0000-0000-0000D4110000}"/>
    <cellStyle name="Standard 4 4 2 5 2 3" xfId="4566" xr:uid="{00000000-0005-0000-0000-0000D5110000}"/>
    <cellStyle name="Standard 4 4 2 5 3" xfId="4567" xr:uid="{00000000-0005-0000-0000-0000D6110000}"/>
    <cellStyle name="Standard 4 4 2 5 3 2" xfId="4568" xr:uid="{00000000-0005-0000-0000-0000D7110000}"/>
    <cellStyle name="Standard 4 4 2 5 4" xfId="4569" xr:uid="{00000000-0005-0000-0000-0000D8110000}"/>
    <cellStyle name="Standard 4 4 2 6" xfId="4570" xr:uid="{00000000-0005-0000-0000-0000D9110000}"/>
    <cellStyle name="Standard 4 4 2 6 2" xfId="4571" xr:uid="{00000000-0005-0000-0000-0000DA110000}"/>
    <cellStyle name="Standard 4 4 2 6 2 2" xfId="4572" xr:uid="{00000000-0005-0000-0000-0000DB110000}"/>
    <cellStyle name="Standard 4 4 2 6 3" xfId="4573" xr:uid="{00000000-0005-0000-0000-0000DC110000}"/>
    <cellStyle name="Standard 4 4 2 7" xfId="4574" xr:uid="{00000000-0005-0000-0000-0000DD110000}"/>
    <cellStyle name="Standard 4 4 2 7 2" xfId="4575" xr:uid="{00000000-0005-0000-0000-0000DE110000}"/>
    <cellStyle name="Standard 4 4 2 7 3" xfId="4576" xr:uid="{00000000-0005-0000-0000-0000DF110000}"/>
    <cellStyle name="Standard 4 4 2 8" xfId="4577" xr:uid="{00000000-0005-0000-0000-0000E0110000}"/>
    <cellStyle name="Standard 4 4 2 8 2" xfId="4578" xr:uid="{00000000-0005-0000-0000-0000E1110000}"/>
    <cellStyle name="Standard 4 4 2 8 3" xfId="4579" xr:uid="{00000000-0005-0000-0000-0000E2110000}"/>
    <cellStyle name="Standard 4 4 2 9" xfId="4580" xr:uid="{00000000-0005-0000-0000-0000E3110000}"/>
    <cellStyle name="Standard 4 4 2 9 2" xfId="4581" xr:uid="{00000000-0005-0000-0000-0000E4110000}"/>
    <cellStyle name="Standard 4 4 2 9 3" xfId="4582" xr:uid="{00000000-0005-0000-0000-0000E5110000}"/>
    <cellStyle name="Standard 4 4 3" xfId="4583" xr:uid="{00000000-0005-0000-0000-0000E6110000}"/>
    <cellStyle name="Standard 4 4 3 10" xfId="4584" xr:uid="{00000000-0005-0000-0000-0000E7110000}"/>
    <cellStyle name="Standard 4 4 3 11" xfId="4585" xr:uid="{00000000-0005-0000-0000-0000E8110000}"/>
    <cellStyle name="Standard 4 4 3 2" xfId="4586" xr:uid="{00000000-0005-0000-0000-0000E9110000}"/>
    <cellStyle name="Standard 4 4 3 2 2" xfId="4587" xr:uid="{00000000-0005-0000-0000-0000EA110000}"/>
    <cellStyle name="Standard 4 4 3 2 2 2" xfId="4588" xr:uid="{00000000-0005-0000-0000-0000EB110000}"/>
    <cellStyle name="Standard 4 4 3 2 2 2 2" xfId="4589" xr:uid="{00000000-0005-0000-0000-0000EC110000}"/>
    <cellStyle name="Standard 4 4 3 2 2 2 2 2" xfId="4590" xr:uid="{00000000-0005-0000-0000-0000ED110000}"/>
    <cellStyle name="Standard 4 4 3 2 2 2 3" xfId="4591" xr:uid="{00000000-0005-0000-0000-0000EE110000}"/>
    <cellStyle name="Standard 4 4 3 2 2 3" xfId="4592" xr:uid="{00000000-0005-0000-0000-0000EF110000}"/>
    <cellStyle name="Standard 4 4 3 2 2 3 2" xfId="4593" xr:uid="{00000000-0005-0000-0000-0000F0110000}"/>
    <cellStyle name="Standard 4 4 3 2 2 4" xfId="4594" xr:uid="{00000000-0005-0000-0000-0000F1110000}"/>
    <cellStyle name="Standard 4 4 3 2 3" xfId="4595" xr:uid="{00000000-0005-0000-0000-0000F2110000}"/>
    <cellStyle name="Standard 4 4 3 2 3 2" xfId="4596" xr:uid="{00000000-0005-0000-0000-0000F3110000}"/>
    <cellStyle name="Standard 4 4 3 2 3 2 2" xfId="4597" xr:uid="{00000000-0005-0000-0000-0000F4110000}"/>
    <cellStyle name="Standard 4 4 3 2 3 3" xfId="4598" xr:uid="{00000000-0005-0000-0000-0000F5110000}"/>
    <cellStyle name="Standard 4 4 3 2 4" xfId="4599" xr:uid="{00000000-0005-0000-0000-0000F6110000}"/>
    <cellStyle name="Standard 4 4 3 2 4 2" xfId="4600" xr:uid="{00000000-0005-0000-0000-0000F7110000}"/>
    <cellStyle name="Standard 4 4 3 2 4 3" xfId="4601" xr:uid="{00000000-0005-0000-0000-0000F8110000}"/>
    <cellStyle name="Standard 4 4 3 2 5" xfId="4602" xr:uid="{00000000-0005-0000-0000-0000F9110000}"/>
    <cellStyle name="Standard 4 4 3 2 5 2" xfId="4603" xr:uid="{00000000-0005-0000-0000-0000FA110000}"/>
    <cellStyle name="Standard 4 4 3 2 5 3" xfId="4604" xr:uid="{00000000-0005-0000-0000-0000FB110000}"/>
    <cellStyle name="Standard 4 4 3 2 6" xfId="4605" xr:uid="{00000000-0005-0000-0000-0000FC110000}"/>
    <cellStyle name="Standard 4 4 3 2 6 2" xfId="4606" xr:uid="{00000000-0005-0000-0000-0000FD110000}"/>
    <cellStyle name="Standard 4 4 3 2 6 3" xfId="4607" xr:uid="{00000000-0005-0000-0000-0000FE110000}"/>
    <cellStyle name="Standard 4 4 3 2 7" xfId="4608" xr:uid="{00000000-0005-0000-0000-0000FF110000}"/>
    <cellStyle name="Standard 4 4 3 2 8" xfId="4609" xr:uid="{00000000-0005-0000-0000-000000120000}"/>
    <cellStyle name="Standard 4 4 3 3" xfId="4610" xr:uid="{00000000-0005-0000-0000-000001120000}"/>
    <cellStyle name="Standard 4 4 3 3 2" xfId="4611" xr:uid="{00000000-0005-0000-0000-000002120000}"/>
    <cellStyle name="Standard 4 4 3 3 2 2" xfId="4612" xr:uid="{00000000-0005-0000-0000-000003120000}"/>
    <cellStyle name="Standard 4 4 3 3 2 2 2" xfId="4613" xr:uid="{00000000-0005-0000-0000-000004120000}"/>
    <cellStyle name="Standard 4 4 3 3 2 2 2 2" xfId="4614" xr:uid="{00000000-0005-0000-0000-000005120000}"/>
    <cellStyle name="Standard 4 4 3 3 2 2 3" xfId="4615" xr:uid="{00000000-0005-0000-0000-000006120000}"/>
    <cellStyle name="Standard 4 4 3 3 2 3" xfId="4616" xr:uid="{00000000-0005-0000-0000-000007120000}"/>
    <cellStyle name="Standard 4 4 3 3 2 3 2" xfId="4617" xr:uid="{00000000-0005-0000-0000-000008120000}"/>
    <cellStyle name="Standard 4 4 3 3 2 4" xfId="4618" xr:uid="{00000000-0005-0000-0000-000009120000}"/>
    <cellStyle name="Standard 4 4 3 3 3" xfId="4619" xr:uid="{00000000-0005-0000-0000-00000A120000}"/>
    <cellStyle name="Standard 4 4 3 3 3 2" xfId="4620" xr:uid="{00000000-0005-0000-0000-00000B120000}"/>
    <cellStyle name="Standard 4 4 3 3 3 2 2" xfId="4621" xr:uid="{00000000-0005-0000-0000-00000C120000}"/>
    <cellStyle name="Standard 4 4 3 3 3 3" xfId="4622" xr:uid="{00000000-0005-0000-0000-00000D120000}"/>
    <cellStyle name="Standard 4 4 3 3 4" xfId="4623" xr:uid="{00000000-0005-0000-0000-00000E120000}"/>
    <cellStyle name="Standard 4 4 3 3 4 2" xfId="4624" xr:uid="{00000000-0005-0000-0000-00000F120000}"/>
    <cellStyle name="Standard 4 4 3 3 4 3" xfId="4625" xr:uid="{00000000-0005-0000-0000-000010120000}"/>
    <cellStyle name="Standard 4 4 3 3 5" xfId="4626" xr:uid="{00000000-0005-0000-0000-000011120000}"/>
    <cellStyle name="Standard 4 4 3 3 5 2" xfId="4627" xr:uid="{00000000-0005-0000-0000-000012120000}"/>
    <cellStyle name="Standard 4 4 3 3 5 3" xfId="4628" xr:uid="{00000000-0005-0000-0000-000013120000}"/>
    <cellStyle name="Standard 4 4 3 3 6" xfId="4629" xr:uid="{00000000-0005-0000-0000-000014120000}"/>
    <cellStyle name="Standard 4 4 3 3 6 2" xfId="4630" xr:uid="{00000000-0005-0000-0000-000015120000}"/>
    <cellStyle name="Standard 4 4 3 3 6 3" xfId="4631" xr:uid="{00000000-0005-0000-0000-000016120000}"/>
    <cellStyle name="Standard 4 4 3 3 7" xfId="4632" xr:uid="{00000000-0005-0000-0000-000017120000}"/>
    <cellStyle name="Standard 4 4 3 3 8" xfId="4633" xr:uid="{00000000-0005-0000-0000-000018120000}"/>
    <cellStyle name="Standard 4 4 3 4" xfId="4634" xr:uid="{00000000-0005-0000-0000-000019120000}"/>
    <cellStyle name="Standard 4 4 3 4 2" xfId="4635" xr:uid="{00000000-0005-0000-0000-00001A120000}"/>
    <cellStyle name="Standard 4 4 3 4 2 2" xfId="4636" xr:uid="{00000000-0005-0000-0000-00001B120000}"/>
    <cellStyle name="Standard 4 4 3 4 2 2 2" xfId="4637" xr:uid="{00000000-0005-0000-0000-00001C120000}"/>
    <cellStyle name="Standard 4 4 3 4 2 2 2 2" xfId="4638" xr:uid="{00000000-0005-0000-0000-00001D120000}"/>
    <cellStyle name="Standard 4 4 3 4 2 2 3" xfId="4639" xr:uid="{00000000-0005-0000-0000-00001E120000}"/>
    <cellStyle name="Standard 4 4 3 4 2 3" xfId="4640" xr:uid="{00000000-0005-0000-0000-00001F120000}"/>
    <cellStyle name="Standard 4 4 3 4 2 3 2" xfId="4641" xr:uid="{00000000-0005-0000-0000-000020120000}"/>
    <cellStyle name="Standard 4 4 3 4 2 4" xfId="4642" xr:uid="{00000000-0005-0000-0000-000021120000}"/>
    <cellStyle name="Standard 4 4 3 4 3" xfId="4643" xr:uid="{00000000-0005-0000-0000-000022120000}"/>
    <cellStyle name="Standard 4 4 3 4 3 2" xfId="4644" xr:uid="{00000000-0005-0000-0000-000023120000}"/>
    <cellStyle name="Standard 4 4 3 4 3 2 2" xfId="4645" xr:uid="{00000000-0005-0000-0000-000024120000}"/>
    <cellStyle name="Standard 4 4 3 4 3 3" xfId="4646" xr:uid="{00000000-0005-0000-0000-000025120000}"/>
    <cellStyle name="Standard 4 4 3 4 4" xfId="4647" xr:uid="{00000000-0005-0000-0000-000026120000}"/>
    <cellStyle name="Standard 4 4 3 4 4 2" xfId="4648" xr:uid="{00000000-0005-0000-0000-000027120000}"/>
    <cellStyle name="Standard 4 4 3 4 4 3" xfId="4649" xr:uid="{00000000-0005-0000-0000-000028120000}"/>
    <cellStyle name="Standard 4 4 3 4 5" xfId="4650" xr:uid="{00000000-0005-0000-0000-000029120000}"/>
    <cellStyle name="Standard 4 4 3 4 5 2" xfId="4651" xr:uid="{00000000-0005-0000-0000-00002A120000}"/>
    <cellStyle name="Standard 4 4 3 4 5 3" xfId="4652" xr:uid="{00000000-0005-0000-0000-00002B120000}"/>
    <cellStyle name="Standard 4 4 3 4 6" xfId="4653" xr:uid="{00000000-0005-0000-0000-00002C120000}"/>
    <cellStyle name="Standard 4 4 3 4 6 2" xfId="4654" xr:uid="{00000000-0005-0000-0000-00002D120000}"/>
    <cellStyle name="Standard 4 4 3 4 6 3" xfId="4655" xr:uid="{00000000-0005-0000-0000-00002E120000}"/>
    <cellStyle name="Standard 4 4 3 4 7" xfId="4656" xr:uid="{00000000-0005-0000-0000-00002F120000}"/>
    <cellStyle name="Standard 4 4 3 4 8" xfId="4657" xr:uid="{00000000-0005-0000-0000-000030120000}"/>
    <cellStyle name="Standard 4 4 3 5" xfId="4658" xr:uid="{00000000-0005-0000-0000-000031120000}"/>
    <cellStyle name="Standard 4 4 3 5 2" xfId="4659" xr:uid="{00000000-0005-0000-0000-000032120000}"/>
    <cellStyle name="Standard 4 4 3 5 2 2" xfId="4660" xr:uid="{00000000-0005-0000-0000-000033120000}"/>
    <cellStyle name="Standard 4 4 3 5 2 2 2" xfId="4661" xr:uid="{00000000-0005-0000-0000-000034120000}"/>
    <cellStyle name="Standard 4 4 3 5 2 3" xfId="4662" xr:uid="{00000000-0005-0000-0000-000035120000}"/>
    <cellStyle name="Standard 4 4 3 5 3" xfId="4663" xr:uid="{00000000-0005-0000-0000-000036120000}"/>
    <cellStyle name="Standard 4 4 3 5 3 2" xfId="4664" xr:uid="{00000000-0005-0000-0000-000037120000}"/>
    <cellStyle name="Standard 4 4 3 5 4" xfId="4665" xr:uid="{00000000-0005-0000-0000-000038120000}"/>
    <cellStyle name="Standard 4 4 3 6" xfId="4666" xr:uid="{00000000-0005-0000-0000-000039120000}"/>
    <cellStyle name="Standard 4 4 3 6 2" xfId="4667" xr:uid="{00000000-0005-0000-0000-00003A120000}"/>
    <cellStyle name="Standard 4 4 3 6 2 2" xfId="4668" xr:uid="{00000000-0005-0000-0000-00003B120000}"/>
    <cellStyle name="Standard 4 4 3 6 3" xfId="4669" xr:uid="{00000000-0005-0000-0000-00003C120000}"/>
    <cellStyle name="Standard 4 4 3 7" xfId="4670" xr:uid="{00000000-0005-0000-0000-00003D120000}"/>
    <cellStyle name="Standard 4 4 3 7 2" xfId="4671" xr:uid="{00000000-0005-0000-0000-00003E120000}"/>
    <cellStyle name="Standard 4 4 3 7 3" xfId="4672" xr:uid="{00000000-0005-0000-0000-00003F120000}"/>
    <cellStyle name="Standard 4 4 3 8" xfId="4673" xr:uid="{00000000-0005-0000-0000-000040120000}"/>
    <cellStyle name="Standard 4 4 3 8 2" xfId="4674" xr:uid="{00000000-0005-0000-0000-000041120000}"/>
    <cellStyle name="Standard 4 4 3 8 3" xfId="4675" xr:uid="{00000000-0005-0000-0000-000042120000}"/>
    <cellStyle name="Standard 4 4 3 9" xfId="4676" xr:uid="{00000000-0005-0000-0000-000043120000}"/>
    <cellStyle name="Standard 4 4 3 9 2" xfId="4677" xr:uid="{00000000-0005-0000-0000-000044120000}"/>
    <cellStyle name="Standard 4 4 3 9 3" xfId="4678" xr:uid="{00000000-0005-0000-0000-000045120000}"/>
    <cellStyle name="Standard 4 4 4" xfId="4679" xr:uid="{00000000-0005-0000-0000-000046120000}"/>
    <cellStyle name="Standard 4 4 4 2" xfId="4680" xr:uid="{00000000-0005-0000-0000-000047120000}"/>
    <cellStyle name="Standard 4 4 4 2 2" xfId="4681" xr:uid="{00000000-0005-0000-0000-000048120000}"/>
    <cellStyle name="Standard 4 4 4 2 2 2" xfId="4682" xr:uid="{00000000-0005-0000-0000-000049120000}"/>
    <cellStyle name="Standard 4 4 4 2 2 2 2" xfId="4683" xr:uid="{00000000-0005-0000-0000-00004A120000}"/>
    <cellStyle name="Standard 4 4 4 2 2 3" xfId="4684" xr:uid="{00000000-0005-0000-0000-00004B120000}"/>
    <cellStyle name="Standard 4 4 4 2 3" xfId="4685" xr:uid="{00000000-0005-0000-0000-00004C120000}"/>
    <cellStyle name="Standard 4 4 4 2 3 2" xfId="4686" xr:uid="{00000000-0005-0000-0000-00004D120000}"/>
    <cellStyle name="Standard 4 4 4 2 4" xfId="4687" xr:uid="{00000000-0005-0000-0000-00004E120000}"/>
    <cellStyle name="Standard 4 4 4 3" xfId="4688" xr:uid="{00000000-0005-0000-0000-00004F120000}"/>
    <cellStyle name="Standard 4 4 4 3 2" xfId="4689" xr:uid="{00000000-0005-0000-0000-000050120000}"/>
    <cellStyle name="Standard 4 4 4 3 2 2" xfId="4690" xr:uid="{00000000-0005-0000-0000-000051120000}"/>
    <cellStyle name="Standard 4 4 4 3 3" xfId="4691" xr:uid="{00000000-0005-0000-0000-000052120000}"/>
    <cellStyle name="Standard 4 4 4 4" xfId="4692" xr:uid="{00000000-0005-0000-0000-000053120000}"/>
    <cellStyle name="Standard 4 4 4 4 2" xfId="4693" xr:uid="{00000000-0005-0000-0000-000054120000}"/>
    <cellStyle name="Standard 4 4 4 4 3" xfId="4694" xr:uid="{00000000-0005-0000-0000-000055120000}"/>
    <cellStyle name="Standard 4 4 4 5" xfId="4695" xr:uid="{00000000-0005-0000-0000-000056120000}"/>
    <cellStyle name="Standard 4 4 4 5 2" xfId="4696" xr:uid="{00000000-0005-0000-0000-000057120000}"/>
    <cellStyle name="Standard 4 4 4 5 3" xfId="4697" xr:uid="{00000000-0005-0000-0000-000058120000}"/>
    <cellStyle name="Standard 4 4 4 6" xfId="4698" xr:uid="{00000000-0005-0000-0000-000059120000}"/>
    <cellStyle name="Standard 4 4 4 6 2" xfId="4699" xr:uid="{00000000-0005-0000-0000-00005A120000}"/>
    <cellStyle name="Standard 4 4 4 6 3" xfId="4700" xr:uid="{00000000-0005-0000-0000-00005B120000}"/>
    <cellStyle name="Standard 4 4 4 7" xfId="4701" xr:uid="{00000000-0005-0000-0000-00005C120000}"/>
    <cellStyle name="Standard 4 4 4 8" xfId="4702" xr:uid="{00000000-0005-0000-0000-00005D120000}"/>
    <cellStyle name="Standard 4 4 5" xfId="4703" xr:uid="{00000000-0005-0000-0000-00005E120000}"/>
    <cellStyle name="Standard 4 4 5 2" xfId="4704" xr:uid="{00000000-0005-0000-0000-00005F120000}"/>
    <cellStyle name="Standard 4 4 5 2 2" xfId="4705" xr:uid="{00000000-0005-0000-0000-000060120000}"/>
    <cellStyle name="Standard 4 4 5 2 2 2" xfId="4706" xr:uid="{00000000-0005-0000-0000-000061120000}"/>
    <cellStyle name="Standard 4 4 5 2 2 2 2" xfId="4707" xr:uid="{00000000-0005-0000-0000-000062120000}"/>
    <cellStyle name="Standard 4 4 5 2 2 3" xfId="4708" xr:uid="{00000000-0005-0000-0000-000063120000}"/>
    <cellStyle name="Standard 4 4 5 2 3" xfId="4709" xr:uid="{00000000-0005-0000-0000-000064120000}"/>
    <cellStyle name="Standard 4 4 5 2 3 2" xfId="4710" xr:uid="{00000000-0005-0000-0000-000065120000}"/>
    <cellStyle name="Standard 4 4 5 2 4" xfId="4711" xr:uid="{00000000-0005-0000-0000-000066120000}"/>
    <cellStyle name="Standard 4 4 5 3" xfId="4712" xr:uid="{00000000-0005-0000-0000-000067120000}"/>
    <cellStyle name="Standard 4 4 5 3 2" xfId="4713" xr:uid="{00000000-0005-0000-0000-000068120000}"/>
    <cellStyle name="Standard 4 4 5 3 2 2" xfId="4714" xr:uid="{00000000-0005-0000-0000-000069120000}"/>
    <cellStyle name="Standard 4 4 5 3 3" xfId="4715" xr:uid="{00000000-0005-0000-0000-00006A120000}"/>
    <cellStyle name="Standard 4 4 5 4" xfId="4716" xr:uid="{00000000-0005-0000-0000-00006B120000}"/>
    <cellStyle name="Standard 4 4 5 4 2" xfId="4717" xr:uid="{00000000-0005-0000-0000-00006C120000}"/>
    <cellStyle name="Standard 4 4 5 4 3" xfId="4718" xr:uid="{00000000-0005-0000-0000-00006D120000}"/>
    <cellStyle name="Standard 4 4 5 5" xfId="4719" xr:uid="{00000000-0005-0000-0000-00006E120000}"/>
    <cellStyle name="Standard 4 4 5 5 2" xfId="4720" xr:uid="{00000000-0005-0000-0000-00006F120000}"/>
    <cellStyle name="Standard 4 4 5 5 3" xfId="4721" xr:uid="{00000000-0005-0000-0000-000070120000}"/>
    <cellStyle name="Standard 4 4 5 6" xfId="4722" xr:uid="{00000000-0005-0000-0000-000071120000}"/>
    <cellStyle name="Standard 4 4 5 6 2" xfId="4723" xr:uid="{00000000-0005-0000-0000-000072120000}"/>
    <cellStyle name="Standard 4 4 5 6 3" xfId="4724" xr:uid="{00000000-0005-0000-0000-000073120000}"/>
    <cellStyle name="Standard 4 4 5 7" xfId="4725" xr:uid="{00000000-0005-0000-0000-000074120000}"/>
    <cellStyle name="Standard 4 4 5 8" xfId="4726" xr:uid="{00000000-0005-0000-0000-000075120000}"/>
    <cellStyle name="Standard 4 4 6" xfId="4727" xr:uid="{00000000-0005-0000-0000-000076120000}"/>
    <cellStyle name="Standard 4 4 6 2" xfId="4728" xr:uid="{00000000-0005-0000-0000-000077120000}"/>
    <cellStyle name="Standard 4 4 6 2 2" xfId="4729" xr:uid="{00000000-0005-0000-0000-000078120000}"/>
    <cellStyle name="Standard 4 4 6 2 2 2" xfId="4730" xr:uid="{00000000-0005-0000-0000-000079120000}"/>
    <cellStyle name="Standard 4 4 6 2 2 2 2" xfId="4731" xr:uid="{00000000-0005-0000-0000-00007A120000}"/>
    <cellStyle name="Standard 4 4 6 2 2 3" xfId="4732" xr:uid="{00000000-0005-0000-0000-00007B120000}"/>
    <cellStyle name="Standard 4 4 6 2 3" xfId="4733" xr:uid="{00000000-0005-0000-0000-00007C120000}"/>
    <cellStyle name="Standard 4 4 6 2 3 2" xfId="4734" xr:uid="{00000000-0005-0000-0000-00007D120000}"/>
    <cellStyle name="Standard 4 4 6 2 4" xfId="4735" xr:uid="{00000000-0005-0000-0000-00007E120000}"/>
    <cellStyle name="Standard 4 4 6 3" xfId="4736" xr:uid="{00000000-0005-0000-0000-00007F120000}"/>
    <cellStyle name="Standard 4 4 6 3 2" xfId="4737" xr:uid="{00000000-0005-0000-0000-000080120000}"/>
    <cellStyle name="Standard 4 4 6 3 2 2" xfId="4738" xr:uid="{00000000-0005-0000-0000-000081120000}"/>
    <cellStyle name="Standard 4 4 6 3 3" xfId="4739" xr:uid="{00000000-0005-0000-0000-000082120000}"/>
    <cellStyle name="Standard 4 4 6 4" xfId="4740" xr:uid="{00000000-0005-0000-0000-000083120000}"/>
    <cellStyle name="Standard 4 4 6 4 2" xfId="4741" xr:uid="{00000000-0005-0000-0000-000084120000}"/>
    <cellStyle name="Standard 4 4 6 4 3" xfId="4742" xr:uid="{00000000-0005-0000-0000-000085120000}"/>
    <cellStyle name="Standard 4 4 6 5" xfId="4743" xr:uid="{00000000-0005-0000-0000-000086120000}"/>
    <cellStyle name="Standard 4 4 6 5 2" xfId="4744" xr:uid="{00000000-0005-0000-0000-000087120000}"/>
    <cellStyle name="Standard 4 4 6 5 3" xfId="4745" xr:uid="{00000000-0005-0000-0000-000088120000}"/>
    <cellStyle name="Standard 4 4 6 6" xfId="4746" xr:uid="{00000000-0005-0000-0000-000089120000}"/>
    <cellStyle name="Standard 4 4 6 6 2" xfId="4747" xr:uid="{00000000-0005-0000-0000-00008A120000}"/>
    <cellStyle name="Standard 4 4 6 6 3" xfId="4748" xr:uid="{00000000-0005-0000-0000-00008B120000}"/>
    <cellStyle name="Standard 4 4 6 7" xfId="4749" xr:uid="{00000000-0005-0000-0000-00008C120000}"/>
    <cellStyle name="Standard 4 4 6 8" xfId="4750" xr:uid="{00000000-0005-0000-0000-00008D120000}"/>
    <cellStyle name="Standard 4 4 7" xfId="4751" xr:uid="{00000000-0005-0000-0000-00008E120000}"/>
    <cellStyle name="Standard 4 4 7 2" xfId="4752" xr:uid="{00000000-0005-0000-0000-00008F120000}"/>
    <cellStyle name="Standard 4 4 7 2 2" xfId="4753" xr:uid="{00000000-0005-0000-0000-000090120000}"/>
    <cellStyle name="Standard 4 4 7 2 2 2" xfId="4754" xr:uid="{00000000-0005-0000-0000-000091120000}"/>
    <cellStyle name="Standard 4 4 7 2 3" xfId="4755" xr:uid="{00000000-0005-0000-0000-000092120000}"/>
    <cellStyle name="Standard 4 4 7 3" xfId="4756" xr:uid="{00000000-0005-0000-0000-000093120000}"/>
    <cellStyle name="Standard 4 4 7 3 2" xfId="4757" xr:uid="{00000000-0005-0000-0000-000094120000}"/>
    <cellStyle name="Standard 4 4 7 4" xfId="4758" xr:uid="{00000000-0005-0000-0000-000095120000}"/>
    <cellStyle name="Standard 4 4 8" xfId="4759" xr:uid="{00000000-0005-0000-0000-000096120000}"/>
    <cellStyle name="Standard 4 4 8 2" xfId="4760" xr:uid="{00000000-0005-0000-0000-000097120000}"/>
    <cellStyle name="Standard 4 4 8 2 2" xfId="4761" xr:uid="{00000000-0005-0000-0000-000098120000}"/>
    <cellStyle name="Standard 4 4 8 3" xfId="4762" xr:uid="{00000000-0005-0000-0000-000099120000}"/>
    <cellStyle name="Standard 4 4 9" xfId="4763" xr:uid="{00000000-0005-0000-0000-00009A120000}"/>
    <cellStyle name="Standard 4 4 9 2" xfId="4764" xr:uid="{00000000-0005-0000-0000-00009B120000}"/>
    <cellStyle name="Standard 4 4 9 3" xfId="4765" xr:uid="{00000000-0005-0000-0000-00009C120000}"/>
    <cellStyle name="Standard 4 5" xfId="4766" xr:uid="{00000000-0005-0000-0000-00009D120000}"/>
    <cellStyle name="Standard 4 5 10" xfId="4767" xr:uid="{00000000-0005-0000-0000-00009E120000}"/>
    <cellStyle name="Standard 4 5 10 2" xfId="4768" xr:uid="{00000000-0005-0000-0000-00009F120000}"/>
    <cellStyle name="Standard 4 5 10 3" xfId="4769" xr:uid="{00000000-0005-0000-0000-0000A0120000}"/>
    <cellStyle name="Standard 4 5 11" xfId="4770" xr:uid="{00000000-0005-0000-0000-0000A1120000}"/>
    <cellStyle name="Standard 4 5 11 2" xfId="4771" xr:uid="{00000000-0005-0000-0000-0000A2120000}"/>
    <cellStyle name="Standard 4 5 11 3" xfId="4772" xr:uid="{00000000-0005-0000-0000-0000A3120000}"/>
    <cellStyle name="Standard 4 5 12" xfId="4773" xr:uid="{00000000-0005-0000-0000-0000A4120000}"/>
    <cellStyle name="Standard 4 5 13" xfId="4774" xr:uid="{00000000-0005-0000-0000-0000A5120000}"/>
    <cellStyle name="Standard 4 5 2" xfId="4775" xr:uid="{00000000-0005-0000-0000-0000A6120000}"/>
    <cellStyle name="Standard 4 5 2 10" xfId="4776" xr:uid="{00000000-0005-0000-0000-0000A7120000}"/>
    <cellStyle name="Standard 4 5 2 11" xfId="4777" xr:uid="{00000000-0005-0000-0000-0000A8120000}"/>
    <cellStyle name="Standard 4 5 2 2" xfId="4778" xr:uid="{00000000-0005-0000-0000-0000A9120000}"/>
    <cellStyle name="Standard 4 5 2 2 2" xfId="4779" xr:uid="{00000000-0005-0000-0000-0000AA120000}"/>
    <cellStyle name="Standard 4 5 2 2 2 2" xfId="4780" xr:uid="{00000000-0005-0000-0000-0000AB120000}"/>
    <cellStyle name="Standard 4 5 2 2 2 2 2" xfId="4781" xr:uid="{00000000-0005-0000-0000-0000AC120000}"/>
    <cellStyle name="Standard 4 5 2 2 2 2 2 2" xfId="4782" xr:uid="{00000000-0005-0000-0000-0000AD120000}"/>
    <cellStyle name="Standard 4 5 2 2 2 2 3" xfId="4783" xr:uid="{00000000-0005-0000-0000-0000AE120000}"/>
    <cellStyle name="Standard 4 5 2 2 2 3" xfId="4784" xr:uid="{00000000-0005-0000-0000-0000AF120000}"/>
    <cellStyle name="Standard 4 5 2 2 2 3 2" xfId="4785" xr:uid="{00000000-0005-0000-0000-0000B0120000}"/>
    <cellStyle name="Standard 4 5 2 2 2 4" xfId="4786" xr:uid="{00000000-0005-0000-0000-0000B1120000}"/>
    <cellStyle name="Standard 4 5 2 2 3" xfId="4787" xr:uid="{00000000-0005-0000-0000-0000B2120000}"/>
    <cellStyle name="Standard 4 5 2 2 3 2" xfId="4788" xr:uid="{00000000-0005-0000-0000-0000B3120000}"/>
    <cellStyle name="Standard 4 5 2 2 3 2 2" xfId="4789" xr:uid="{00000000-0005-0000-0000-0000B4120000}"/>
    <cellStyle name="Standard 4 5 2 2 3 3" xfId="4790" xr:uid="{00000000-0005-0000-0000-0000B5120000}"/>
    <cellStyle name="Standard 4 5 2 2 4" xfId="4791" xr:uid="{00000000-0005-0000-0000-0000B6120000}"/>
    <cellStyle name="Standard 4 5 2 2 4 2" xfId="4792" xr:uid="{00000000-0005-0000-0000-0000B7120000}"/>
    <cellStyle name="Standard 4 5 2 2 4 3" xfId="4793" xr:uid="{00000000-0005-0000-0000-0000B8120000}"/>
    <cellStyle name="Standard 4 5 2 2 5" xfId="4794" xr:uid="{00000000-0005-0000-0000-0000B9120000}"/>
    <cellStyle name="Standard 4 5 2 2 5 2" xfId="4795" xr:uid="{00000000-0005-0000-0000-0000BA120000}"/>
    <cellStyle name="Standard 4 5 2 2 5 3" xfId="4796" xr:uid="{00000000-0005-0000-0000-0000BB120000}"/>
    <cellStyle name="Standard 4 5 2 2 6" xfId="4797" xr:uid="{00000000-0005-0000-0000-0000BC120000}"/>
    <cellStyle name="Standard 4 5 2 2 6 2" xfId="4798" xr:uid="{00000000-0005-0000-0000-0000BD120000}"/>
    <cellStyle name="Standard 4 5 2 2 6 3" xfId="4799" xr:uid="{00000000-0005-0000-0000-0000BE120000}"/>
    <cellStyle name="Standard 4 5 2 2 7" xfId="4800" xr:uid="{00000000-0005-0000-0000-0000BF120000}"/>
    <cellStyle name="Standard 4 5 2 2 8" xfId="4801" xr:uid="{00000000-0005-0000-0000-0000C0120000}"/>
    <cellStyle name="Standard 4 5 2 3" xfId="4802" xr:uid="{00000000-0005-0000-0000-0000C1120000}"/>
    <cellStyle name="Standard 4 5 2 3 2" xfId="4803" xr:uid="{00000000-0005-0000-0000-0000C2120000}"/>
    <cellStyle name="Standard 4 5 2 3 2 2" xfId="4804" xr:uid="{00000000-0005-0000-0000-0000C3120000}"/>
    <cellStyle name="Standard 4 5 2 3 2 2 2" xfId="4805" xr:uid="{00000000-0005-0000-0000-0000C4120000}"/>
    <cellStyle name="Standard 4 5 2 3 2 2 2 2" xfId="4806" xr:uid="{00000000-0005-0000-0000-0000C5120000}"/>
    <cellStyle name="Standard 4 5 2 3 2 2 3" xfId="4807" xr:uid="{00000000-0005-0000-0000-0000C6120000}"/>
    <cellStyle name="Standard 4 5 2 3 2 3" xfId="4808" xr:uid="{00000000-0005-0000-0000-0000C7120000}"/>
    <cellStyle name="Standard 4 5 2 3 2 3 2" xfId="4809" xr:uid="{00000000-0005-0000-0000-0000C8120000}"/>
    <cellStyle name="Standard 4 5 2 3 2 4" xfId="4810" xr:uid="{00000000-0005-0000-0000-0000C9120000}"/>
    <cellStyle name="Standard 4 5 2 3 3" xfId="4811" xr:uid="{00000000-0005-0000-0000-0000CA120000}"/>
    <cellStyle name="Standard 4 5 2 3 3 2" xfId="4812" xr:uid="{00000000-0005-0000-0000-0000CB120000}"/>
    <cellStyle name="Standard 4 5 2 3 3 2 2" xfId="4813" xr:uid="{00000000-0005-0000-0000-0000CC120000}"/>
    <cellStyle name="Standard 4 5 2 3 3 3" xfId="4814" xr:uid="{00000000-0005-0000-0000-0000CD120000}"/>
    <cellStyle name="Standard 4 5 2 3 4" xfId="4815" xr:uid="{00000000-0005-0000-0000-0000CE120000}"/>
    <cellStyle name="Standard 4 5 2 3 4 2" xfId="4816" xr:uid="{00000000-0005-0000-0000-0000CF120000}"/>
    <cellStyle name="Standard 4 5 2 3 4 3" xfId="4817" xr:uid="{00000000-0005-0000-0000-0000D0120000}"/>
    <cellStyle name="Standard 4 5 2 3 5" xfId="4818" xr:uid="{00000000-0005-0000-0000-0000D1120000}"/>
    <cellStyle name="Standard 4 5 2 3 5 2" xfId="4819" xr:uid="{00000000-0005-0000-0000-0000D2120000}"/>
    <cellStyle name="Standard 4 5 2 3 5 3" xfId="4820" xr:uid="{00000000-0005-0000-0000-0000D3120000}"/>
    <cellStyle name="Standard 4 5 2 3 6" xfId="4821" xr:uid="{00000000-0005-0000-0000-0000D4120000}"/>
    <cellStyle name="Standard 4 5 2 3 6 2" xfId="4822" xr:uid="{00000000-0005-0000-0000-0000D5120000}"/>
    <cellStyle name="Standard 4 5 2 3 6 3" xfId="4823" xr:uid="{00000000-0005-0000-0000-0000D6120000}"/>
    <cellStyle name="Standard 4 5 2 3 7" xfId="4824" xr:uid="{00000000-0005-0000-0000-0000D7120000}"/>
    <cellStyle name="Standard 4 5 2 3 8" xfId="4825" xr:uid="{00000000-0005-0000-0000-0000D8120000}"/>
    <cellStyle name="Standard 4 5 2 4" xfId="4826" xr:uid="{00000000-0005-0000-0000-0000D9120000}"/>
    <cellStyle name="Standard 4 5 2 4 2" xfId="4827" xr:uid="{00000000-0005-0000-0000-0000DA120000}"/>
    <cellStyle name="Standard 4 5 2 4 2 2" xfId="4828" xr:uid="{00000000-0005-0000-0000-0000DB120000}"/>
    <cellStyle name="Standard 4 5 2 4 2 2 2" xfId="4829" xr:uid="{00000000-0005-0000-0000-0000DC120000}"/>
    <cellStyle name="Standard 4 5 2 4 2 2 2 2" xfId="4830" xr:uid="{00000000-0005-0000-0000-0000DD120000}"/>
    <cellStyle name="Standard 4 5 2 4 2 2 3" xfId="4831" xr:uid="{00000000-0005-0000-0000-0000DE120000}"/>
    <cellStyle name="Standard 4 5 2 4 2 3" xfId="4832" xr:uid="{00000000-0005-0000-0000-0000DF120000}"/>
    <cellStyle name="Standard 4 5 2 4 2 3 2" xfId="4833" xr:uid="{00000000-0005-0000-0000-0000E0120000}"/>
    <cellStyle name="Standard 4 5 2 4 2 4" xfId="4834" xr:uid="{00000000-0005-0000-0000-0000E1120000}"/>
    <cellStyle name="Standard 4 5 2 4 3" xfId="4835" xr:uid="{00000000-0005-0000-0000-0000E2120000}"/>
    <cellStyle name="Standard 4 5 2 4 3 2" xfId="4836" xr:uid="{00000000-0005-0000-0000-0000E3120000}"/>
    <cellStyle name="Standard 4 5 2 4 3 2 2" xfId="4837" xr:uid="{00000000-0005-0000-0000-0000E4120000}"/>
    <cellStyle name="Standard 4 5 2 4 3 3" xfId="4838" xr:uid="{00000000-0005-0000-0000-0000E5120000}"/>
    <cellStyle name="Standard 4 5 2 4 4" xfId="4839" xr:uid="{00000000-0005-0000-0000-0000E6120000}"/>
    <cellStyle name="Standard 4 5 2 4 4 2" xfId="4840" xr:uid="{00000000-0005-0000-0000-0000E7120000}"/>
    <cellStyle name="Standard 4 5 2 4 4 3" xfId="4841" xr:uid="{00000000-0005-0000-0000-0000E8120000}"/>
    <cellStyle name="Standard 4 5 2 4 5" xfId="4842" xr:uid="{00000000-0005-0000-0000-0000E9120000}"/>
    <cellStyle name="Standard 4 5 2 4 5 2" xfId="4843" xr:uid="{00000000-0005-0000-0000-0000EA120000}"/>
    <cellStyle name="Standard 4 5 2 4 5 3" xfId="4844" xr:uid="{00000000-0005-0000-0000-0000EB120000}"/>
    <cellStyle name="Standard 4 5 2 4 6" xfId="4845" xr:uid="{00000000-0005-0000-0000-0000EC120000}"/>
    <cellStyle name="Standard 4 5 2 4 6 2" xfId="4846" xr:uid="{00000000-0005-0000-0000-0000ED120000}"/>
    <cellStyle name="Standard 4 5 2 4 6 3" xfId="4847" xr:uid="{00000000-0005-0000-0000-0000EE120000}"/>
    <cellStyle name="Standard 4 5 2 4 7" xfId="4848" xr:uid="{00000000-0005-0000-0000-0000EF120000}"/>
    <cellStyle name="Standard 4 5 2 4 8" xfId="4849" xr:uid="{00000000-0005-0000-0000-0000F0120000}"/>
    <cellStyle name="Standard 4 5 2 5" xfId="4850" xr:uid="{00000000-0005-0000-0000-0000F1120000}"/>
    <cellStyle name="Standard 4 5 2 5 2" xfId="4851" xr:uid="{00000000-0005-0000-0000-0000F2120000}"/>
    <cellStyle name="Standard 4 5 2 5 2 2" xfId="4852" xr:uid="{00000000-0005-0000-0000-0000F3120000}"/>
    <cellStyle name="Standard 4 5 2 5 2 2 2" xfId="4853" xr:uid="{00000000-0005-0000-0000-0000F4120000}"/>
    <cellStyle name="Standard 4 5 2 5 2 3" xfId="4854" xr:uid="{00000000-0005-0000-0000-0000F5120000}"/>
    <cellStyle name="Standard 4 5 2 5 3" xfId="4855" xr:uid="{00000000-0005-0000-0000-0000F6120000}"/>
    <cellStyle name="Standard 4 5 2 5 3 2" xfId="4856" xr:uid="{00000000-0005-0000-0000-0000F7120000}"/>
    <cellStyle name="Standard 4 5 2 5 4" xfId="4857" xr:uid="{00000000-0005-0000-0000-0000F8120000}"/>
    <cellStyle name="Standard 4 5 2 6" xfId="4858" xr:uid="{00000000-0005-0000-0000-0000F9120000}"/>
    <cellStyle name="Standard 4 5 2 6 2" xfId="4859" xr:uid="{00000000-0005-0000-0000-0000FA120000}"/>
    <cellStyle name="Standard 4 5 2 6 2 2" xfId="4860" xr:uid="{00000000-0005-0000-0000-0000FB120000}"/>
    <cellStyle name="Standard 4 5 2 6 3" xfId="4861" xr:uid="{00000000-0005-0000-0000-0000FC120000}"/>
    <cellStyle name="Standard 4 5 2 7" xfId="4862" xr:uid="{00000000-0005-0000-0000-0000FD120000}"/>
    <cellStyle name="Standard 4 5 2 7 2" xfId="4863" xr:uid="{00000000-0005-0000-0000-0000FE120000}"/>
    <cellStyle name="Standard 4 5 2 7 3" xfId="4864" xr:uid="{00000000-0005-0000-0000-0000FF120000}"/>
    <cellStyle name="Standard 4 5 2 8" xfId="4865" xr:uid="{00000000-0005-0000-0000-000000130000}"/>
    <cellStyle name="Standard 4 5 2 8 2" xfId="4866" xr:uid="{00000000-0005-0000-0000-000001130000}"/>
    <cellStyle name="Standard 4 5 2 8 3" xfId="4867" xr:uid="{00000000-0005-0000-0000-000002130000}"/>
    <cellStyle name="Standard 4 5 2 9" xfId="4868" xr:uid="{00000000-0005-0000-0000-000003130000}"/>
    <cellStyle name="Standard 4 5 2 9 2" xfId="4869" xr:uid="{00000000-0005-0000-0000-000004130000}"/>
    <cellStyle name="Standard 4 5 2 9 3" xfId="4870" xr:uid="{00000000-0005-0000-0000-000005130000}"/>
    <cellStyle name="Standard 4 5 3" xfId="4871" xr:uid="{00000000-0005-0000-0000-000006130000}"/>
    <cellStyle name="Standard 4 5 3 10" xfId="4872" xr:uid="{00000000-0005-0000-0000-000007130000}"/>
    <cellStyle name="Standard 4 5 3 11" xfId="4873" xr:uid="{00000000-0005-0000-0000-000008130000}"/>
    <cellStyle name="Standard 4 5 3 2" xfId="4874" xr:uid="{00000000-0005-0000-0000-000009130000}"/>
    <cellStyle name="Standard 4 5 3 2 2" xfId="4875" xr:uid="{00000000-0005-0000-0000-00000A130000}"/>
    <cellStyle name="Standard 4 5 3 2 2 2" xfId="4876" xr:uid="{00000000-0005-0000-0000-00000B130000}"/>
    <cellStyle name="Standard 4 5 3 2 2 2 2" xfId="4877" xr:uid="{00000000-0005-0000-0000-00000C130000}"/>
    <cellStyle name="Standard 4 5 3 2 2 2 2 2" xfId="4878" xr:uid="{00000000-0005-0000-0000-00000D130000}"/>
    <cellStyle name="Standard 4 5 3 2 2 2 3" xfId="4879" xr:uid="{00000000-0005-0000-0000-00000E130000}"/>
    <cellStyle name="Standard 4 5 3 2 2 3" xfId="4880" xr:uid="{00000000-0005-0000-0000-00000F130000}"/>
    <cellStyle name="Standard 4 5 3 2 2 3 2" xfId="4881" xr:uid="{00000000-0005-0000-0000-000010130000}"/>
    <cellStyle name="Standard 4 5 3 2 2 4" xfId="4882" xr:uid="{00000000-0005-0000-0000-000011130000}"/>
    <cellStyle name="Standard 4 5 3 2 3" xfId="4883" xr:uid="{00000000-0005-0000-0000-000012130000}"/>
    <cellStyle name="Standard 4 5 3 2 3 2" xfId="4884" xr:uid="{00000000-0005-0000-0000-000013130000}"/>
    <cellStyle name="Standard 4 5 3 2 3 2 2" xfId="4885" xr:uid="{00000000-0005-0000-0000-000014130000}"/>
    <cellStyle name="Standard 4 5 3 2 3 3" xfId="4886" xr:uid="{00000000-0005-0000-0000-000015130000}"/>
    <cellStyle name="Standard 4 5 3 2 4" xfId="4887" xr:uid="{00000000-0005-0000-0000-000016130000}"/>
    <cellStyle name="Standard 4 5 3 2 4 2" xfId="4888" xr:uid="{00000000-0005-0000-0000-000017130000}"/>
    <cellStyle name="Standard 4 5 3 2 4 3" xfId="4889" xr:uid="{00000000-0005-0000-0000-000018130000}"/>
    <cellStyle name="Standard 4 5 3 2 5" xfId="4890" xr:uid="{00000000-0005-0000-0000-000019130000}"/>
    <cellStyle name="Standard 4 5 3 2 5 2" xfId="4891" xr:uid="{00000000-0005-0000-0000-00001A130000}"/>
    <cellStyle name="Standard 4 5 3 2 5 3" xfId="4892" xr:uid="{00000000-0005-0000-0000-00001B130000}"/>
    <cellStyle name="Standard 4 5 3 2 6" xfId="4893" xr:uid="{00000000-0005-0000-0000-00001C130000}"/>
    <cellStyle name="Standard 4 5 3 2 6 2" xfId="4894" xr:uid="{00000000-0005-0000-0000-00001D130000}"/>
    <cellStyle name="Standard 4 5 3 2 6 3" xfId="4895" xr:uid="{00000000-0005-0000-0000-00001E130000}"/>
    <cellStyle name="Standard 4 5 3 2 7" xfId="4896" xr:uid="{00000000-0005-0000-0000-00001F130000}"/>
    <cellStyle name="Standard 4 5 3 2 8" xfId="4897" xr:uid="{00000000-0005-0000-0000-000020130000}"/>
    <cellStyle name="Standard 4 5 3 3" xfId="4898" xr:uid="{00000000-0005-0000-0000-000021130000}"/>
    <cellStyle name="Standard 4 5 3 3 2" xfId="4899" xr:uid="{00000000-0005-0000-0000-000022130000}"/>
    <cellStyle name="Standard 4 5 3 3 2 2" xfId="4900" xr:uid="{00000000-0005-0000-0000-000023130000}"/>
    <cellStyle name="Standard 4 5 3 3 2 2 2" xfId="4901" xr:uid="{00000000-0005-0000-0000-000024130000}"/>
    <cellStyle name="Standard 4 5 3 3 2 2 2 2" xfId="4902" xr:uid="{00000000-0005-0000-0000-000025130000}"/>
    <cellStyle name="Standard 4 5 3 3 2 2 3" xfId="4903" xr:uid="{00000000-0005-0000-0000-000026130000}"/>
    <cellStyle name="Standard 4 5 3 3 2 3" xfId="4904" xr:uid="{00000000-0005-0000-0000-000027130000}"/>
    <cellStyle name="Standard 4 5 3 3 2 3 2" xfId="4905" xr:uid="{00000000-0005-0000-0000-000028130000}"/>
    <cellStyle name="Standard 4 5 3 3 2 4" xfId="4906" xr:uid="{00000000-0005-0000-0000-000029130000}"/>
    <cellStyle name="Standard 4 5 3 3 3" xfId="4907" xr:uid="{00000000-0005-0000-0000-00002A130000}"/>
    <cellStyle name="Standard 4 5 3 3 3 2" xfId="4908" xr:uid="{00000000-0005-0000-0000-00002B130000}"/>
    <cellStyle name="Standard 4 5 3 3 3 2 2" xfId="4909" xr:uid="{00000000-0005-0000-0000-00002C130000}"/>
    <cellStyle name="Standard 4 5 3 3 3 3" xfId="4910" xr:uid="{00000000-0005-0000-0000-00002D130000}"/>
    <cellStyle name="Standard 4 5 3 3 4" xfId="4911" xr:uid="{00000000-0005-0000-0000-00002E130000}"/>
    <cellStyle name="Standard 4 5 3 3 4 2" xfId="4912" xr:uid="{00000000-0005-0000-0000-00002F130000}"/>
    <cellStyle name="Standard 4 5 3 3 4 3" xfId="4913" xr:uid="{00000000-0005-0000-0000-000030130000}"/>
    <cellStyle name="Standard 4 5 3 3 5" xfId="4914" xr:uid="{00000000-0005-0000-0000-000031130000}"/>
    <cellStyle name="Standard 4 5 3 3 5 2" xfId="4915" xr:uid="{00000000-0005-0000-0000-000032130000}"/>
    <cellStyle name="Standard 4 5 3 3 5 3" xfId="4916" xr:uid="{00000000-0005-0000-0000-000033130000}"/>
    <cellStyle name="Standard 4 5 3 3 6" xfId="4917" xr:uid="{00000000-0005-0000-0000-000034130000}"/>
    <cellStyle name="Standard 4 5 3 3 6 2" xfId="4918" xr:uid="{00000000-0005-0000-0000-000035130000}"/>
    <cellStyle name="Standard 4 5 3 3 6 3" xfId="4919" xr:uid="{00000000-0005-0000-0000-000036130000}"/>
    <cellStyle name="Standard 4 5 3 3 7" xfId="4920" xr:uid="{00000000-0005-0000-0000-000037130000}"/>
    <cellStyle name="Standard 4 5 3 3 8" xfId="4921" xr:uid="{00000000-0005-0000-0000-000038130000}"/>
    <cellStyle name="Standard 4 5 3 4" xfId="4922" xr:uid="{00000000-0005-0000-0000-000039130000}"/>
    <cellStyle name="Standard 4 5 3 4 2" xfId="4923" xr:uid="{00000000-0005-0000-0000-00003A130000}"/>
    <cellStyle name="Standard 4 5 3 4 2 2" xfId="4924" xr:uid="{00000000-0005-0000-0000-00003B130000}"/>
    <cellStyle name="Standard 4 5 3 4 2 2 2" xfId="4925" xr:uid="{00000000-0005-0000-0000-00003C130000}"/>
    <cellStyle name="Standard 4 5 3 4 2 2 2 2" xfId="4926" xr:uid="{00000000-0005-0000-0000-00003D130000}"/>
    <cellStyle name="Standard 4 5 3 4 2 2 3" xfId="4927" xr:uid="{00000000-0005-0000-0000-00003E130000}"/>
    <cellStyle name="Standard 4 5 3 4 2 3" xfId="4928" xr:uid="{00000000-0005-0000-0000-00003F130000}"/>
    <cellStyle name="Standard 4 5 3 4 2 3 2" xfId="4929" xr:uid="{00000000-0005-0000-0000-000040130000}"/>
    <cellStyle name="Standard 4 5 3 4 2 4" xfId="4930" xr:uid="{00000000-0005-0000-0000-000041130000}"/>
    <cellStyle name="Standard 4 5 3 4 3" xfId="4931" xr:uid="{00000000-0005-0000-0000-000042130000}"/>
    <cellStyle name="Standard 4 5 3 4 3 2" xfId="4932" xr:uid="{00000000-0005-0000-0000-000043130000}"/>
    <cellStyle name="Standard 4 5 3 4 3 2 2" xfId="4933" xr:uid="{00000000-0005-0000-0000-000044130000}"/>
    <cellStyle name="Standard 4 5 3 4 3 3" xfId="4934" xr:uid="{00000000-0005-0000-0000-000045130000}"/>
    <cellStyle name="Standard 4 5 3 4 4" xfId="4935" xr:uid="{00000000-0005-0000-0000-000046130000}"/>
    <cellStyle name="Standard 4 5 3 4 4 2" xfId="4936" xr:uid="{00000000-0005-0000-0000-000047130000}"/>
    <cellStyle name="Standard 4 5 3 4 4 3" xfId="4937" xr:uid="{00000000-0005-0000-0000-000048130000}"/>
    <cellStyle name="Standard 4 5 3 4 5" xfId="4938" xr:uid="{00000000-0005-0000-0000-000049130000}"/>
    <cellStyle name="Standard 4 5 3 4 5 2" xfId="4939" xr:uid="{00000000-0005-0000-0000-00004A130000}"/>
    <cellStyle name="Standard 4 5 3 4 5 3" xfId="4940" xr:uid="{00000000-0005-0000-0000-00004B130000}"/>
    <cellStyle name="Standard 4 5 3 4 6" xfId="4941" xr:uid="{00000000-0005-0000-0000-00004C130000}"/>
    <cellStyle name="Standard 4 5 3 4 6 2" xfId="4942" xr:uid="{00000000-0005-0000-0000-00004D130000}"/>
    <cellStyle name="Standard 4 5 3 4 6 3" xfId="4943" xr:uid="{00000000-0005-0000-0000-00004E130000}"/>
    <cellStyle name="Standard 4 5 3 4 7" xfId="4944" xr:uid="{00000000-0005-0000-0000-00004F130000}"/>
    <cellStyle name="Standard 4 5 3 4 8" xfId="4945" xr:uid="{00000000-0005-0000-0000-000050130000}"/>
    <cellStyle name="Standard 4 5 3 5" xfId="4946" xr:uid="{00000000-0005-0000-0000-000051130000}"/>
    <cellStyle name="Standard 4 5 3 5 2" xfId="4947" xr:uid="{00000000-0005-0000-0000-000052130000}"/>
    <cellStyle name="Standard 4 5 3 5 2 2" xfId="4948" xr:uid="{00000000-0005-0000-0000-000053130000}"/>
    <cellStyle name="Standard 4 5 3 5 2 2 2" xfId="4949" xr:uid="{00000000-0005-0000-0000-000054130000}"/>
    <cellStyle name="Standard 4 5 3 5 2 3" xfId="4950" xr:uid="{00000000-0005-0000-0000-000055130000}"/>
    <cellStyle name="Standard 4 5 3 5 3" xfId="4951" xr:uid="{00000000-0005-0000-0000-000056130000}"/>
    <cellStyle name="Standard 4 5 3 5 3 2" xfId="4952" xr:uid="{00000000-0005-0000-0000-000057130000}"/>
    <cellStyle name="Standard 4 5 3 5 4" xfId="4953" xr:uid="{00000000-0005-0000-0000-000058130000}"/>
    <cellStyle name="Standard 4 5 3 6" xfId="4954" xr:uid="{00000000-0005-0000-0000-000059130000}"/>
    <cellStyle name="Standard 4 5 3 6 2" xfId="4955" xr:uid="{00000000-0005-0000-0000-00005A130000}"/>
    <cellStyle name="Standard 4 5 3 6 2 2" xfId="4956" xr:uid="{00000000-0005-0000-0000-00005B130000}"/>
    <cellStyle name="Standard 4 5 3 6 3" xfId="4957" xr:uid="{00000000-0005-0000-0000-00005C130000}"/>
    <cellStyle name="Standard 4 5 3 7" xfId="4958" xr:uid="{00000000-0005-0000-0000-00005D130000}"/>
    <cellStyle name="Standard 4 5 3 7 2" xfId="4959" xr:uid="{00000000-0005-0000-0000-00005E130000}"/>
    <cellStyle name="Standard 4 5 3 7 3" xfId="4960" xr:uid="{00000000-0005-0000-0000-00005F130000}"/>
    <cellStyle name="Standard 4 5 3 8" xfId="4961" xr:uid="{00000000-0005-0000-0000-000060130000}"/>
    <cellStyle name="Standard 4 5 3 8 2" xfId="4962" xr:uid="{00000000-0005-0000-0000-000061130000}"/>
    <cellStyle name="Standard 4 5 3 8 3" xfId="4963" xr:uid="{00000000-0005-0000-0000-000062130000}"/>
    <cellStyle name="Standard 4 5 3 9" xfId="4964" xr:uid="{00000000-0005-0000-0000-000063130000}"/>
    <cellStyle name="Standard 4 5 3 9 2" xfId="4965" xr:uid="{00000000-0005-0000-0000-000064130000}"/>
    <cellStyle name="Standard 4 5 3 9 3" xfId="4966" xr:uid="{00000000-0005-0000-0000-000065130000}"/>
    <cellStyle name="Standard 4 5 4" xfId="4967" xr:uid="{00000000-0005-0000-0000-000066130000}"/>
    <cellStyle name="Standard 4 5 4 2" xfId="4968" xr:uid="{00000000-0005-0000-0000-000067130000}"/>
    <cellStyle name="Standard 4 5 4 2 2" xfId="4969" xr:uid="{00000000-0005-0000-0000-000068130000}"/>
    <cellStyle name="Standard 4 5 4 2 2 2" xfId="4970" xr:uid="{00000000-0005-0000-0000-000069130000}"/>
    <cellStyle name="Standard 4 5 4 2 2 2 2" xfId="4971" xr:uid="{00000000-0005-0000-0000-00006A130000}"/>
    <cellStyle name="Standard 4 5 4 2 2 3" xfId="4972" xr:uid="{00000000-0005-0000-0000-00006B130000}"/>
    <cellStyle name="Standard 4 5 4 2 3" xfId="4973" xr:uid="{00000000-0005-0000-0000-00006C130000}"/>
    <cellStyle name="Standard 4 5 4 2 3 2" xfId="4974" xr:uid="{00000000-0005-0000-0000-00006D130000}"/>
    <cellStyle name="Standard 4 5 4 2 4" xfId="4975" xr:uid="{00000000-0005-0000-0000-00006E130000}"/>
    <cellStyle name="Standard 4 5 4 3" xfId="4976" xr:uid="{00000000-0005-0000-0000-00006F130000}"/>
    <cellStyle name="Standard 4 5 4 3 2" xfId="4977" xr:uid="{00000000-0005-0000-0000-000070130000}"/>
    <cellStyle name="Standard 4 5 4 3 2 2" xfId="4978" xr:uid="{00000000-0005-0000-0000-000071130000}"/>
    <cellStyle name="Standard 4 5 4 3 3" xfId="4979" xr:uid="{00000000-0005-0000-0000-000072130000}"/>
    <cellStyle name="Standard 4 5 4 4" xfId="4980" xr:uid="{00000000-0005-0000-0000-000073130000}"/>
    <cellStyle name="Standard 4 5 4 4 2" xfId="4981" xr:uid="{00000000-0005-0000-0000-000074130000}"/>
    <cellStyle name="Standard 4 5 4 4 3" xfId="4982" xr:uid="{00000000-0005-0000-0000-000075130000}"/>
    <cellStyle name="Standard 4 5 4 5" xfId="4983" xr:uid="{00000000-0005-0000-0000-000076130000}"/>
    <cellStyle name="Standard 4 5 4 5 2" xfId="4984" xr:uid="{00000000-0005-0000-0000-000077130000}"/>
    <cellStyle name="Standard 4 5 4 5 3" xfId="4985" xr:uid="{00000000-0005-0000-0000-000078130000}"/>
    <cellStyle name="Standard 4 5 4 6" xfId="4986" xr:uid="{00000000-0005-0000-0000-000079130000}"/>
    <cellStyle name="Standard 4 5 4 6 2" xfId="4987" xr:uid="{00000000-0005-0000-0000-00007A130000}"/>
    <cellStyle name="Standard 4 5 4 6 3" xfId="4988" xr:uid="{00000000-0005-0000-0000-00007B130000}"/>
    <cellStyle name="Standard 4 5 4 7" xfId="4989" xr:uid="{00000000-0005-0000-0000-00007C130000}"/>
    <cellStyle name="Standard 4 5 4 8" xfId="4990" xr:uid="{00000000-0005-0000-0000-00007D130000}"/>
    <cellStyle name="Standard 4 5 5" xfId="4991" xr:uid="{00000000-0005-0000-0000-00007E130000}"/>
    <cellStyle name="Standard 4 5 5 2" xfId="4992" xr:uid="{00000000-0005-0000-0000-00007F130000}"/>
    <cellStyle name="Standard 4 5 5 2 2" xfId="4993" xr:uid="{00000000-0005-0000-0000-000080130000}"/>
    <cellStyle name="Standard 4 5 5 2 2 2" xfId="4994" xr:uid="{00000000-0005-0000-0000-000081130000}"/>
    <cellStyle name="Standard 4 5 5 2 2 2 2" xfId="4995" xr:uid="{00000000-0005-0000-0000-000082130000}"/>
    <cellStyle name="Standard 4 5 5 2 2 3" xfId="4996" xr:uid="{00000000-0005-0000-0000-000083130000}"/>
    <cellStyle name="Standard 4 5 5 2 3" xfId="4997" xr:uid="{00000000-0005-0000-0000-000084130000}"/>
    <cellStyle name="Standard 4 5 5 2 3 2" xfId="4998" xr:uid="{00000000-0005-0000-0000-000085130000}"/>
    <cellStyle name="Standard 4 5 5 2 4" xfId="4999" xr:uid="{00000000-0005-0000-0000-000086130000}"/>
    <cellStyle name="Standard 4 5 5 3" xfId="5000" xr:uid="{00000000-0005-0000-0000-000087130000}"/>
    <cellStyle name="Standard 4 5 5 3 2" xfId="5001" xr:uid="{00000000-0005-0000-0000-000088130000}"/>
    <cellStyle name="Standard 4 5 5 3 2 2" xfId="5002" xr:uid="{00000000-0005-0000-0000-000089130000}"/>
    <cellStyle name="Standard 4 5 5 3 3" xfId="5003" xr:uid="{00000000-0005-0000-0000-00008A130000}"/>
    <cellStyle name="Standard 4 5 5 4" xfId="5004" xr:uid="{00000000-0005-0000-0000-00008B130000}"/>
    <cellStyle name="Standard 4 5 5 4 2" xfId="5005" xr:uid="{00000000-0005-0000-0000-00008C130000}"/>
    <cellStyle name="Standard 4 5 5 4 3" xfId="5006" xr:uid="{00000000-0005-0000-0000-00008D130000}"/>
    <cellStyle name="Standard 4 5 5 5" xfId="5007" xr:uid="{00000000-0005-0000-0000-00008E130000}"/>
    <cellStyle name="Standard 4 5 5 5 2" xfId="5008" xr:uid="{00000000-0005-0000-0000-00008F130000}"/>
    <cellStyle name="Standard 4 5 5 5 3" xfId="5009" xr:uid="{00000000-0005-0000-0000-000090130000}"/>
    <cellStyle name="Standard 4 5 5 6" xfId="5010" xr:uid="{00000000-0005-0000-0000-000091130000}"/>
    <cellStyle name="Standard 4 5 5 6 2" xfId="5011" xr:uid="{00000000-0005-0000-0000-000092130000}"/>
    <cellStyle name="Standard 4 5 5 6 3" xfId="5012" xr:uid="{00000000-0005-0000-0000-000093130000}"/>
    <cellStyle name="Standard 4 5 5 7" xfId="5013" xr:uid="{00000000-0005-0000-0000-000094130000}"/>
    <cellStyle name="Standard 4 5 5 8" xfId="5014" xr:uid="{00000000-0005-0000-0000-000095130000}"/>
    <cellStyle name="Standard 4 5 6" xfId="5015" xr:uid="{00000000-0005-0000-0000-000096130000}"/>
    <cellStyle name="Standard 4 5 6 2" xfId="5016" xr:uid="{00000000-0005-0000-0000-000097130000}"/>
    <cellStyle name="Standard 4 5 6 2 2" xfId="5017" xr:uid="{00000000-0005-0000-0000-000098130000}"/>
    <cellStyle name="Standard 4 5 6 2 2 2" xfId="5018" xr:uid="{00000000-0005-0000-0000-000099130000}"/>
    <cellStyle name="Standard 4 5 6 2 2 2 2" xfId="5019" xr:uid="{00000000-0005-0000-0000-00009A130000}"/>
    <cellStyle name="Standard 4 5 6 2 2 3" xfId="5020" xr:uid="{00000000-0005-0000-0000-00009B130000}"/>
    <cellStyle name="Standard 4 5 6 2 3" xfId="5021" xr:uid="{00000000-0005-0000-0000-00009C130000}"/>
    <cellStyle name="Standard 4 5 6 2 3 2" xfId="5022" xr:uid="{00000000-0005-0000-0000-00009D130000}"/>
    <cellStyle name="Standard 4 5 6 2 4" xfId="5023" xr:uid="{00000000-0005-0000-0000-00009E130000}"/>
    <cellStyle name="Standard 4 5 6 3" xfId="5024" xr:uid="{00000000-0005-0000-0000-00009F130000}"/>
    <cellStyle name="Standard 4 5 6 3 2" xfId="5025" xr:uid="{00000000-0005-0000-0000-0000A0130000}"/>
    <cellStyle name="Standard 4 5 6 3 2 2" xfId="5026" xr:uid="{00000000-0005-0000-0000-0000A1130000}"/>
    <cellStyle name="Standard 4 5 6 3 3" xfId="5027" xr:uid="{00000000-0005-0000-0000-0000A2130000}"/>
    <cellStyle name="Standard 4 5 6 4" xfId="5028" xr:uid="{00000000-0005-0000-0000-0000A3130000}"/>
    <cellStyle name="Standard 4 5 6 4 2" xfId="5029" xr:uid="{00000000-0005-0000-0000-0000A4130000}"/>
    <cellStyle name="Standard 4 5 6 4 3" xfId="5030" xr:uid="{00000000-0005-0000-0000-0000A5130000}"/>
    <cellStyle name="Standard 4 5 6 5" xfId="5031" xr:uid="{00000000-0005-0000-0000-0000A6130000}"/>
    <cellStyle name="Standard 4 5 6 5 2" xfId="5032" xr:uid="{00000000-0005-0000-0000-0000A7130000}"/>
    <cellStyle name="Standard 4 5 6 5 3" xfId="5033" xr:uid="{00000000-0005-0000-0000-0000A8130000}"/>
    <cellStyle name="Standard 4 5 6 6" xfId="5034" xr:uid="{00000000-0005-0000-0000-0000A9130000}"/>
    <cellStyle name="Standard 4 5 6 6 2" xfId="5035" xr:uid="{00000000-0005-0000-0000-0000AA130000}"/>
    <cellStyle name="Standard 4 5 6 6 3" xfId="5036" xr:uid="{00000000-0005-0000-0000-0000AB130000}"/>
    <cellStyle name="Standard 4 5 6 7" xfId="5037" xr:uid="{00000000-0005-0000-0000-0000AC130000}"/>
    <cellStyle name="Standard 4 5 6 8" xfId="5038" xr:uid="{00000000-0005-0000-0000-0000AD130000}"/>
    <cellStyle name="Standard 4 5 7" xfId="5039" xr:uid="{00000000-0005-0000-0000-0000AE130000}"/>
    <cellStyle name="Standard 4 5 7 2" xfId="5040" xr:uid="{00000000-0005-0000-0000-0000AF130000}"/>
    <cellStyle name="Standard 4 5 7 2 2" xfId="5041" xr:uid="{00000000-0005-0000-0000-0000B0130000}"/>
    <cellStyle name="Standard 4 5 7 2 2 2" xfId="5042" xr:uid="{00000000-0005-0000-0000-0000B1130000}"/>
    <cellStyle name="Standard 4 5 7 2 3" xfId="5043" xr:uid="{00000000-0005-0000-0000-0000B2130000}"/>
    <cellStyle name="Standard 4 5 7 3" xfId="5044" xr:uid="{00000000-0005-0000-0000-0000B3130000}"/>
    <cellStyle name="Standard 4 5 7 3 2" xfId="5045" xr:uid="{00000000-0005-0000-0000-0000B4130000}"/>
    <cellStyle name="Standard 4 5 7 4" xfId="5046" xr:uid="{00000000-0005-0000-0000-0000B5130000}"/>
    <cellStyle name="Standard 4 5 8" xfId="5047" xr:uid="{00000000-0005-0000-0000-0000B6130000}"/>
    <cellStyle name="Standard 4 5 8 2" xfId="5048" xr:uid="{00000000-0005-0000-0000-0000B7130000}"/>
    <cellStyle name="Standard 4 5 8 2 2" xfId="5049" xr:uid="{00000000-0005-0000-0000-0000B8130000}"/>
    <cellStyle name="Standard 4 5 8 3" xfId="5050" xr:uid="{00000000-0005-0000-0000-0000B9130000}"/>
    <cellStyle name="Standard 4 5 9" xfId="5051" xr:uid="{00000000-0005-0000-0000-0000BA130000}"/>
    <cellStyle name="Standard 4 5 9 2" xfId="5052" xr:uid="{00000000-0005-0000-0000-0000BB130000}"/>
    <cellStyle name="Standard 4 5 9 3" xfId="5053" xr:uid="{00000000-0005-0000-0000-0000BC130000}"/>
    <cellStyle name="Standard 4 6" xfId="5054" xr:uid="{00000000-0005-0000-0000-0000BD130000}"/>
    <cellStyle name="Standard 4 6 10" xfId="5055" xr:uid="{00000000-0005-0000-0000-0000BE130000}"/>
    <cellStyle name="Standard 4 6 10 2" xfId="5056" xr:uid="{00000000-0005-0000-0000-0000BF130000}"/>
    <cellStyle name="Standard 4 6 10 3" xfId="5057" xr:uid="{00000000-0005-0000-0000-0000C0130000}"/>
    <cellStyle name="Standard 4 6 11" xfId="5058" xr:uid="{00000000-0005-0000-0000-0000C1130000}"/>
    <cellStyle name="Standard 4 6 12" xfId="5059" xr:uid="{00000000-0005-0000-0000-0000C2130000}"/>
    <cellStyle name="Standard 4 6 2" xfId="5060" xr:uid="{00000000-0005-0000-0000-0000C3130000}"/>
    <cellStyle name="Standard 4 6 2 10" xfId="5061" xr:uid="{00000000-0005-0000-0000-0000C4130000}"/>
    <cellStyle name="Standard 4 6 2 11" xfId="5062" xr:uid="{00000000-0005-0000-0000-0000C5130000}"/>
    <cellStyle name="Standard 4 6 2 2" xfId="5063" xr:uid="{00000000-0005-0000-0000-0000C6130000}"/>
    <cellStyle name="Standard 4 6 2 2 2" xfId="5064" xr:uid="{00000000-0005-0000-0000-0000C7130000}"/>
    <cellStyle name="Standard 4 6 2 2 2 2" xfId="5065" xr:uid="{00000000-0005-0000-0000-0000C8130000}"/>
    <cellStyle name="Standard 4 6 2 2 2 2 2" xfId="5066" xr:uid="{00000000-0005-0000-0000-0000C9130000}"/>
    <cellStyle name="Standard 4 6 2 2 2 2 2 2" xfId="5067" xr:uid="{00000000-0005-0000-0000-0000CA130000}"/>
    <cellStyle name="Standard 4 6 2 2 2 2 3" xfId="5068" xr:uid="{00000000-0005-0000-0000-0000CB130000}"/>
    <cellStyle name="Standard 4 6 2 2 2 3" xfId="5069" xr:uid="{00000000-0005-0000-0000-0000CC130000}"/>
    <cellStyle name="Standard 4 6 2 2 2 3 2" xfId="5070" xr:uid="{00000000-0005-0000-0000-0000CD130000}"/>
    <cellStyle name="Standard 4 6 2 2 2 4" xfId="5071" xr:uid="{00000000-0005-0000-0000-0000CE130000}"/>
    <cellStyle name="Standard 4 6 2 2 3" xfId="5072" xr:uid="{00000000-0005-0000-0000-0000CF130000}"/>
    <cellStyle name="Standard 4 6 2 2 3 2" xfId="5073" xr:uid="{00000000-0005-0000-0000-0000D0130000}"/>
    <cellStyle name="Standard 4 6 2 2 3 2 2" xfId="5074" xr:uid="{00000000-0005-0000-0000-0000D1130000}"/>
    <cellStyle name="Standard 4 6 2 2 3 3" xfId="5075" xr:uid="{00000000-0005-0000-0000-0000D2130000}"/>
    <cellStyle name="Standard 4 6 2 2 4" xfId="5076" xr:uid="{00000000-0005-0000-0000-0000D3130000}"/>
    <cellStyle name="Standard 4 6 2 2 4 2" xfId="5077" xr:uid="{00000000-0005-0000-0000-0000D4130000}"/>
    <cellStyle name="Standard 4 6 2 2 4 3" xfId="5078" xr:uid="{00000000-0005-0000-0000-0000D5130000}"/>
    <cellStyle name="Standard 4 6 2 2 5" xfId="5079" xr:uid="{00000000-0005-0000-0000-0000D6130000}"/>
    <cellStyle name="Standard 4 6 2 2 5 2" xfId="5080" xr:uid="{00000000-0005-0000-0000-0000D7130000}"/>
    <cellStyle name="Standard 4 6 2 2 5 3" xfId="5081" xr:uid="{00000000-0005-0000-0000-0000D8130000}"/>
    <cellStyle name="Standard 4 6 2 2 6" xfId="5082" xr:uid="{00000000-0005-0000-0000-0000D9130000}"/>
    <cellStyle name="Standard 4 6 2 2 6 2" xfId="5083" xr:uid="{00000000-0005-0000-0000-0000DA130000}"/>
    <cellStyle name="Standard 4 6 2 2 6 3" xfId="5084" xr:uid="{00000000-0005-0000-0000-0000DB130000}"/>
    <cellStyle name="Standard 4 6 2 2 7" xfId="5085" xr:uid="{00000000-0005-0000-0000-0000DC130000}"/>
    <cellStyle name="Standard 4 6 2 2 8" xfId="5086" xr:uid="{00000000-0005-0000-0000-0000DD130000}"/>
    <cellStyle name="Standard 4 6 2 3" xfId="5087" xr:uid="{00000000-0005-0000-0000-0000DE130000}"/>
    <cellStyle name="Standard 4 6 2 3 2" xfId="5088" xr:uid="{00000000-0005-0000-0000-0000DF130000}"/>
    <cellStyle name="Standard 4 6 2 3 2 2" xfId="5089" xr:uid="{00000000-0005-0000-0000-0000E0130000}"/>
    <cellStyle name="Standard 4 6 2 3 2 2 2" xfId="5090" xr:uid="{00000000-0005-0000-0000-0000E1130000}"/>
    <cellStyle name="Standard 4 6 2 3 2 2 2 2" xfId="5091" xr:uid="{00000000-0005-0000-0000-0000E2130000}"/>
    <cellStyle name="Standard 4 6 2 3 2 2 3" xfId="5092" xr:uid="{00000000-0005-0000-0000-0000E3130000}"/>
    <cellStyle name="Standard 4 6 2 3 2 3" xfId="5093" xr:uid="{00000000-0005-0000-0000-0000E4130000}"/>
    <cellStyle name="Standard 4 6 2 3 2 3 2" xfId="5094" xr:uid="{00000000-0005-0000-0000-0000E5130000}"/>
    <cellStyle name="Standard 4 6 2 3 2 4" xfId="5095" xr:uid="{00000000-0005-0000-0000-0000E6130000}"/>
    <cellStyle name="Standard 4 6 2 3 3" xfId="5096" xr:uid="{00000000-0005-0000-0000-0000E7130000}"/>
    <cellStyle name="Standard 4 6 2 3 3 2" xfId="5097" xr:uid="{00000000-0005-0000-0000-0000E8130000}"/>
    <cellStyle name="Standard 4 6 2 3 3 2 2" xfId="5098" xr:uid="{00000000-0005-0000-0000-0000E9130000}"/>
    <cellStyle name="Standard 4 6 2 3 3 3" xfId="5099" xr:uid="{00000000-0005-0000-0000-0000EA130000}"/>
    <cellStyle name="Standard 4 6 2 3 4" xfId="5100" xr:uid="{00000000-0005-0000-0000-0000EB130000}"/>
    <cellStyle name="Standard 4 6 2 3 4 2" xfId="5101" xr:uid="{00000000-0005-0000-0000-0000EC130000}"/>
    <cellStyle name="Standard 4 6 2 3 4 3" xfId="5102" xr:uid="{00000000-0005-0000-0000-0000ED130000}"/>
    <cellStyle name="Standard 4 6 2 3 5" xfId="5103" xr:uid="{00000000-0005-0000-0000-0000EE130000}"/>
    <cellStyle name="Standard 4 6 2 3 5 2" xfId="5104" xr:uid="{00000000-0005-0000-0000-0000EF130000}"/>
    <cellStyle name="Standard 4 6 2 3 5 3" xfId="5105" xr:uid="{00000000-0005-0000-0000-0000F0130000}"/>
    <cellStyle name="Standard 4 6 2 3 6" xfId="5106" xr:uid="{00000000-0005-0000-0000-0000F1130000}"/>
    <cellStyle name="Standard 4 6 2 3 6 2" xfId="5107" xr:uid="{00000000-0005-0000-0000-0000F2130000}"/>
    <cellStyle name="Standard 4 6 2 3 6 3" xfId="5108" xr:uid="{00000000-0005-0000-0000-0000F3130000}"/>
    <cellStyle name="Standard 4 6 2 3 7" xfId="5109" xr:uid="{00000000-0005-0000-0000-0000F4130000}"/>
    <cellStyle name="Standard 4 6 2 3 8" xfId="5110" xr:uid="{00000000-0005-0000-0000-0000F5130000}"/>
    <cellStyle name="Standard 4 6 2 4" xfId="5111" xr:uid="{00000000-0005-0000-0000-0000F6130000}"/>
    <cellStyle name="Standard 4 6 2 4 2" xfId="5112" xr:uid="{00000000-0005-0000-0000-0000F7130000}"/>
    <cellStyle name="Standard 4 6 2 4 2 2" xfId="5113" xr:uid="{00000000-0005-0000-0000-0000F8130000}"/>
    <cellStyle name="Standard 4 6 2 4 2 2 2" xfId="5114" xr:uid="{00000000-0005-0000-0000-0000F9130000}"/>
    <cellStyle name="Standard 4 6 2 4 2 2 2 2" xfId="5115" xr:uid="{00000000-0005-0000-0000-0000FA130000}"/>
    <cellStyle name="Standard 4 6 2 4 2 2 3" xfId="5116" xr:uid="{00000000-0005-0000-0000-0000FB130000}"/>
    <cellStyle name="Standard 4 6 2 4 2 3" xfId="5117" xr:uid="{00000000-0005-0000-0000-0000FC130000}"/>
    <cellStyle name="Standard 4 6 2 4 2 3 2" xfId="5118" xr:uid="{00000000-0005-0000-0000-0000FD130000}"/>
    <cellStyle name="Standard 4 6 2 4 2 4" xfId="5119" xr:uid="{00000000-0005-0000-0000-0000FE130000}"/>
    <cellStyle name="Standard 4 6 2 4 3" xfId="5120" xr:uid="{00000000-0005-0000-0000-0000FF130000}"/>
    <cellStyle name="Standard 4 6 2 4 3 2" xfId="5121" xr:uid="{00000000-0005-0000-0000-000000140000}"/>
    <cellStyle name="Standard 4 6 2 4 3 2 2" xfId="5122" xr:uid="{00000000-0005-0000-0000-000001140000}"/>
    <cellStyle name="Standard 4 6 2 4 3 3" xfId="5123" xr:uid="{00000000-0005-0000-0000-000002140000}"/>
    <cellStyle name="Standard 4 6 2 4 4" xfId="5124" xr:uid="{00000000-0005-0000-0000-000003140000}"/>
    <cellStyle name="Standard 4 6 2 4 4 2" xfId="5125" xr:uid="{00000000-0005-0000-0000-000004140000}"/>
    <cellStyle name="Standard 4 6 2 4 4 3" xfId="5126" xr:uid="{00000000-0005-0000-0000-000005140000}"/>
    <cellStyle name="Standard 4 6 2 4 5" xfId="5127" xr:uid="{00000000-0005-0000-0000-000006140000}"/>
    <cellStyle name="Standard 4 6 2 4 5 2" xfId="5128" xr:uid="{00000000-0005-0000-0000-000007140000}"/>
    <cellStyle name="Standard 4 6 2 4 5 3" xfId="5129" xr:uid="{00000000-0005-0000-0000-000008140000}"/>
    <cellStyle name="Standard 4 6 2 4 6" xfId="5130" xr:uid="{00000000-0005-0000-0000-000009140000}"/>
    <cellStyle name="Standard 4 6 2 4 6 2" xfId="5131" xr:uid="{00000000-0005-0000-0000-00000A140000}"/>
    <cellStyle name="Standard 4 6 2 4 6 3" xfId="5132" xr:uid="{00000000-0005-0000-0000-00000B140000}"/>
    <cellStyle name="Standard 4 6 2 4 7" xfId="5133" xr:uid="{00000000-0005-0000-0000-00000C140000}"/>
    <cellStyle name="Standard 4 6 2 4 8" xfId="5134" xr:uid="{00000000-0005-0000-0000-00000D140000}"/>
    <cellStyle name="Standard 4 6 2 5" xfId="5135" xr:uid="{00000000-0005-0000-0000-00000E140000}"/>
    <cellStyle name="Standard 4 6 2 5 2" xfId="5136" xr:uid="{00000000-0005-0000-0000-00000F140000}"/>
    <cellStyle name="Standard 4 6 2 5 2 2" xfId="5137" xr:uid="{00000000-0005-0000-0000-000010140000}"/>
    <cellStyle name="Standard 4 6 2 5 2 2 2" xfId="5138" xr:uid="{00000000-0005-0000-0000-000011140000}"/>
    <cellStyle name="Standard 4 6 2 5 2 3" xfId="5139" xr:uid="{00000000-0005-0000-0000-000012140000}"/>
    <cellStyle name="Standard 4 6 2 5 3" xfId="5140" xr:uid="{00000000-0005-0000-0000-000013140000}"/>
    <cellStyle name="Standard 4 6 2 5 3 2" xfId="5141" xr:uid="{00000000-0005-0000-0000-000014140000}"/>
    <cellStyle name="Standard 4 6 2 5 4" xfId="5142" xr:uid="{00000000-0005-0000-0000-000015140000}"/>
    <cellStyle name="Standard 4 6 2 6" xfId="5143" xr:uid="{00000000-0005-0000-0000-000016140000}"/>
    <cellStyle name="Standard 4 6 2 6 2" xfId="5144" xr:uid="{00000000-0005-0000-0000-000017140000}"/>
    <cellStyle name="Standard 4 6 2 6 2 2" xfId="5145" xr:uid="{00000000-0005-0000-0000-000018140000}"/>
    <cellStyle name="Standard 4 6 2 6 3" xfId="5146" xr:uid="{00000000-0005-0000-0000-000019140000}"/>
    <cellStyle name="Standard 4 6 2 7" xfId="5147" xr:uid="{00000000-0005-0000-0000-00001A140000}"/>
    <cellStyle name="Standard 4 6 2 7 2" xfId="5148" xr:uid="{00000000-0005-0000-0000-00001B140000}"/>
    <cellStyle name="Standard 4 6 2 7 3" xfId="5149" xr:uid="{00000000-0005-0000-0000-00001C140000}"/>
    <cellStyle name="Standard 4 6 2 8" xfId="5150" xr:uid="{00000000-0005-0000-0000-00001D140000}"/>
    <cellStyle name="Standard 4 6 2 8 2" xfId="5151" xr:uid="{00000000-0005-0000-0000-00001E140000}"/>
    <cellStyle name="Standard 4 6 2 8 3" xfId="5152" xr:uid="{00000000-0005-0000-0000-00001F140000}"/>
    <cellStyle name="Standard 4 6 2 9" xfId="5153" xr:uid="{00000000-0005-0000-0000-000020140000}"/>
    <cellStyle name="Standard 4 6 2 9 2" xfId="5154" xr:uid="{00000000-0005-0000-0000-000021140000}"/>
    <cellStyle name="Standard 4 6 2 9 3" xfId="5155" xr:uid="{00000000-0005-0000-0000-000022140000}"/>
    <cellStyle name="Standard 4 6 3" xfId="5156" xr:uid="{00000000-0005-0000-0000-000023140000}"/>
    <cellStyle name="Standard 4 6 3 2" xfId="5157" xr:uid="{00000000-0005-0000-0000-000024140000}"/>
    <cellStyle name="Standard 4 6 3 2 2" xfId="5158" xr:uid="{00000000-0005-0000-0000-000025140000}"/>
    <cellStyle name="Standard 4 6 3 2 2 2" xfId="5159" xr:uid="{00000000-0005-0000-0000-000026140000}"/>
    <cellStyle name="Standard 4 6 3 2 2 2 2" xfId="5160" xr:uid="{00000000-0005-0000-0000-000027140000}"/>
    <cellStyle name="Standard 4 6 3 2 2 3" xfId="5161" xr:uid="{00000000-0005-0000-0000-000028140000}"/>
    <cellStyle name="Standard 4 6 3 2 3" xfId="5162" xr:uid="{00000000-0005-0000-0000-000029140000}"/>
    <cellStyle name="Standard 4 6 3 2 3 2" xfId="5163" xr:uid="{00000000-0005-0000-0000-00002A140000}"/>
    <cellStyle name="Standard 4 6 3 2 4" xfId="5164" xr:uid="{00000000-0005-0000-0000-00002B140000}"/>
    <cellStyle name="Standard 4 6 3 3" xfId="5165" xr:uid="{00000000-0005-0000-0000-00002C140000}"/>
    <cellStyle name="Standard 4 6 3 3 2" xfId="5166" xr:uid="{00000000-0005-0000-0000-00002D140000}"/>
    <cellStyle name="Standard 4 6 3 3 2 2" xfId="5167" xr:uid="{00000000-0005-0000-0000-00002E140000}"/>
    <cellStyle name="Standard 4 6 3 3 3" xfId="5168" xr:uid="{00000000-0005-0000-0000-00002F140000}"/>
    <cellStyle name="Standard 4 6 3 4" xfId="5169" xr:uid="{00000000-0005-0000-0000-000030140000}"/>
    <cellStyle name="Standard 4 6 3 4 2" xfId="5170" xr:uid="{00000000-0005-0000-0000-000031140000}"/>
    <cellStyle name="Standard 4 6 3 4 3" xfId="5171" xr:uid="{00000000-0005-0000-0000-000032140000}"/>
    <cellStyle name="Standard 4 6 3 5" xfId="5172" xr:uid="{00000000-0005-0000-0000-000033140000}"/>
    <cellStyle name="Standard 4 6 3 5 2" xfId="5173" xr:uid="{00000000-0005-0000-0000-000034140000}"/>
    <cellStyle name="Standard 4 6 3 5 3" xfId="5174" xr:uid="{00000000-0005-0000-0000-000035140000}"/>
    <cellStyle name="Standard 4 6 3 6" xfId="5175" xr:uid="{00000000-0005-0000-0000-000036140000}"/>
    <cellStyle name="Standard 4 6 3 6 2" xfId="5176" xr:uid="{00000000-0005-0000-0000-000037140000}"/>
    <cellStyle name="Standard 4 6 3 6 3" xfId="5177" xr:uid="{00000000-0005-0000-0000-000038140000}"/>
    <cellStyle name="Standard 4 6 3 7" xfId="5178" xr:uid="{00000000-0005-0000-0000-000039140000}"/>
    <cellStyle name="Standard 4 6 3 8" xfId="5179" xr:uid="{00000000-0005-0000-0000-00003A140000}"/>
    <cellStyle name="Standard 4 6 4" xfId="5180" xr:uid="{00000000-0005-0000-0000-00003B140000}"/>
    <cellStyle name="Standard 4 6 4 2" xfId="5181" xr:uid="{00000000-0005-0000-0000-00003C140000}"/>
    <cellStyle name="Standard 4 6 4 2 2" xfId="5182" xr:uid="{00000000-0005-0000-0000-00003D140000}"/>
    <cellStyle name="Standard 4 6 4 2 2 2" xfId="5183" xr:uid="{00000000-0005-0000-0000-00003E140000}"/>
    <cellStyle name="Standard 4 6 4 2 2 2 2" xfId="5184" xr:uid="{00000000-0005-0000-0000-00003F140000}"/>
    <cellStyle name="Standard 4 6 4 2 2 3" xfId="5185" xr:uid="{00000000-0005-0000-0000-000040140000}"/>
    <cellStyle name="Standard 4 6 4 2 3" xfId="5186" xr:uid="{00000000-0005-0000-0000-000041140000}"/>
    <cellStyle name="Standard 4 6 4 2 3 2" xfId="5187" xr:uid="{00000000-0005-0000-0000-000042140000}"/>
    <cellStyle name="Standard 4 6 4 2 4" xfId="5188" xr:uid="{00000000-0005-0000-0000-000043140000}"/>
    <cellStyle name="Standard 4 6 4 3" xfId="5189" xr:uid="{00000000-0005-0000-0000-000044140000}"/>
    <cellStyle name="Standard 4 6 4 3 2" xfId="5190" xr:uid="{00000000-0005-0000-0000-000045140000}"/>
    <cellStyle name="Standard 4 6 4 3 2 2" xfId="5191" xr:uid="{00000000-0005-0000-0000-000046140000}"/>
    <cellStyle name="Standard 4 6 4 3 3" xfId="5192" xr:uid="{00000000-0005-0000-0000-000047140000}"/>
    <cellStyle name="Standard 4 6 4 4" xfId="5193" xr:uid="{00000000-0005-0000-0000-000048140000}"/>
    <cellStyle name="Standard 4 6 4 4 2" xfId="5194" xr:uid="{00000000-0005-0000-0000-000049140000}"/>
    <cellStyle name="Standard 4 6 4 4 3" xfId="5195" xr:uid="{00000000-0005-0000-0000-00004A140000}"/>
    <cellStyle name="Standard 4 6 4 5" xfId="5196" xr:uid="{00000000-0005-0000-0000-00004B140000}"/>
    <cellStyle name="Standard 4 6 4 5 2" xfId="5197" xr:uid="{00000000-0005-0000-0000-00004C140000}"/>
    <cellStyle name="Standard 4 6 4 5 3" xfId="5198" xr:uid="{00000000-0005-0000-0000-00004D140000}"/>
    <cellStyle name="Standard 4 6 4 6" xfId="5199" xr:uid="{00000000-0005-0000-0000-00004E140000}"/>
    <cellStyle name="Standard 4 6 4 6 2" xfId="5200" xr:uid="{00000000-0005-0000-0000-00004F140000}"/>
    <cellStyle name="Standard 4 6 4 6 3" xfId="5201" xr:uid="{00000000-0005-0000-0000-000050140000}"/>
    <cellStyle name="Standard 4 6 4 7" xfId="5202" xr:uid="{00000000-0005-0000-0000-000051140000}"/>
    <cellStyle name="Standard 4 6 4 8" xfId="5203" xr:uid="{00000000-0005-0000-0000-000052140000}"/>
    <cellStyle name="Standard 4 6 5" xfId="5204" xr:uid="{00000000-0005-0000-0000-000053140000}"/>
    <cellStyle name="Standard 4 6 5 2" xfId="5205" xr:uid="{00000000-0005-0000-0000-000054140000}"/>
    <cellStyle name="Standard 4 6 5 2 2" xfId="5206" xr:uid="{00000000-0005-0000-0000-000055140000}"/>
    <cellStyle name="Standard 4 6 5 2 2 2" xfId="5207" xr:uid="{00000000-0005-0000-0000-000056140000}"/>
    <cellStyle name="Standard 4 6 5 2 2 2 2" xfId="5208" xr:uid="{00000000-0005-0000-0000-000057140000}"/>
    <cellStyle name="Standard 4 6 5 2 2 3" xfId="5209" xr:uid="{00000000-0005-0000-0000-000058140000}"/>
    <cellStyle name="Standard 4 6 5 2 3" xfId="5210" xr:uid="{00000000-0005-0000-0000-000059140000}"/>
    <cellStyle name="Standard 4 6 5 2 3 2" xfId="5211" xr:uid="{00000000-0005-0000-0000-00005A140000}"/>
    <cellStyle name="Standard 4 6 5 2 4" xfId="5212" xr:uid="{00000000-0005-0000-0000-00005B140000}"/>
    <cellStyle name="Standard 4 6 5 3" xfId="5213" xr:uid="{00000000-0005-0000-0000-00005C140000}"/>
    <cellStyle name="Standard 4 6 5 3 2" xfId="5214" xr:uid="{00000000-0005-0000-0000-00005D140000}"/>
    <cellStyle name="Standard 4 6 5 3 2 2" xfId="5215" xr:uid="{00000000-0005-0000-0000-00005E140000}"/>
    <cellStyle name="Standard 4 6 5 3 3" xfId="5216" xr:uid="{00000000-0005-0000-0000-00005F140000}"/>
    <cellStyle name="Standard 4 6 5 4" xfId="5217" xr:uid="{00000000-0005-0000-0000-000060140000}"/>
    <cellStyle name="Standard 4 6 5 4 2" xfId="5218" xr:uid="{00000000-0005-0000-0000-000061140000}"/>
    <cellStyle name="Standard 4 6 5 4 3" xfId="5219" xr:uid="{00000000-0005-0000-0000-000062140000}"/>
    <cellStyle name="Standard 4 6 5 5" xfId="5220" xr:uid="{00000000-0005-0000-0000-000063140000}"/>
    <cellStyle name="Standard 4 6 5 5 2" xfId="5221" xr:uid="{00000000-0005-0000-0000-000064140000}"/>
    <cellStyle name="Standard 4 6 5 5 3" xfId="5222" xr:uid="{00000000-0005-0000-0000-000065140000}"/>
    <cellStyle name="Standard 4 6 5 6" xfId="5223" xr:uid="{00000000-0005-0000-0000-000066140000}"/>
    <cellStyle name="Standard 4 6 5 6 2" xfId="5224" xr:uid="{00000000-0005-0000-0000-000067140000}"/>
    <cellStyle name="Standard 4 6 5 6 3" xfId="5225" xr:uid="{00000000-0005-0000-0000-000068140000}"/>
    <cellStyle name="Standard 4 6 5 7" xfId="5226" xr:uid="{00000000-0005-0000-0000-000069140000}"/>
    <cellStyle name="Standard 4 6 5 8" xfId="5227" xr:uid="{00000000-0005-0000-0000-00006A140000}"/>
    <cellStyle name="Standard 4 6 6" xfId="5228" xr:uid="{00000000-0005-0000-0000-00006B140000}"/>
    <cellStyle name="Standard 4 6 6 2" xfId="5229" xr:uid="{00000000-0005-0000-0000-00006C140000}"/>
    <cellStyle name="Standard 4 6 6 2 2" xfId="5230" xr:uid="{00000000-0005-0000-0000-00006D140000}"/>
    <cellStyle name="Standard 4 6 6 2 2 2" xfId="5231" xr:uid="{00000000-0005-0000-0000-00006E140000}"/>
    <cellStyle name="Standard 4 6 6 2 3" xfId="5232" xr:uid="{00000000-0005-0000-0000-00006F140000}"/>
    <cellStyle name="Standard 4 6 6 3" xfId="5233" xr:uid="{00000000-0005-0000-0000-000070140000}"/>
    <cellStyle name="Standard 4 6 6 3 2" xfId="5234" xr:uid="{00000000-0005-0000-0000-000071140000}"/>
    <cellStyle name="Standard 4 6 6 4" xfId="5235" xr:uid="{00000000-0005-0000-0000-000072140000}"/>
    <cellStyle name="Standard 4 6 7" xfId="5236" xr:uid="{00000000-0005-0000-0000-000073140000}"/>
    <cellStyle name="Standard 4 6 7 2" xfId="5237" xr:uid="{00000000-0005-0000-0000-000074140000}"/>
    <cellStyle name="Standard 4 6 7 2 2" xfId="5238" xr:uid="{00000000-0005-0000-0000-000075140000}"/>
    <cellStyle name="Standard 4 6 7 3" xfId="5239" xr:uid="{00000000-0005-0000-0000-000076140000}"/>
    <cellStyle name="Standard 4 6 8" xfId="5240" xr:uid="{00000000-0005-0000-0000-000077140000}"/>
    <cellStyle name="Standard 4 6 8 2" xfId="5241" xr:uid="{00000000-0005-0000-0000-000078140000}"/>
    <cellStyle name="Standard 4 6 8 3" xfId="5242" xr:uid="{00000000-0005-0000-0000-000079140000}"/>
    <cellStyle name="Standard 4 6 9" xfId="5243" xr:uid="{00000000-0005-0000-0000-00007A140000}"/>
    <cellStyle name="Standard 4 6 9 2" xfId="5244" xr:uid="{00000000-0005-0000-0000-00007B140000}"/>
    <cellStyle name="Standard 4 6 9 3" xfId="5245" xr:uid="{00000000-0005-0000-0000-00007C140000}"/>
    <cellStyle name="Standard 4 7" xfId="5246" xr:uid="{00000000-0005-0000-0000-00007D140000}"/>
    <cellStyle name="Standard 4 7 10" xfId="5247" xr:uid="{00000000-0005-0000-0000-00007E140000}"/>
    <cellStyle name="Standard 4 7 11" xfId="5248" xr:uid="{00000000-0005-0000-0000-00007F140000}"/>
    <cellStyle name="Standard 4 7 2" xfId="5249" xr:uid="{00000000-0005-0000-0000-000080140000}"/>
    <cellStyle name="Standard 4 7 2 2" xfId="5250" xr:uid="{00000000-0005-0000-0000-000081140000}"/>
    <cellStyle name="Standard 4 7 2 2 2" xfId="5251" xr:uid="{00000000-0005-0000-0000-000082140000}"/>
    <cellStyle name="Standard 4 7 2 2 2 2" xfId="5252" xr:uid="{00000000-0005-0000-0000-000083140000}"/>
    <cellStyle name="Standard 4 7 2 2 2 2 2" xfId="5253" xr:uid="{00000000-0005-0000-0000-000084140000}"/>
    <cellStyle name="Standard 4 7 2 2 2 3" xfId="5254" xr:uid="{00000000-0005-0000-0000-000085140000}"/>
    <cellStyle name="Standard 4 7 2 2 3" xfId="5255" xr:uid="{00000000-0005-0000-0000-000086140000}"/>
    <cellStyle name="Standard 4 7 2 2 3 2" xfId="5256" xr:uid="{00000000-0005-0000-0000-000087140000}"/>
    <cellStyle name="Standard 4 7 2 2 4" xfId="5257" xr:uid="{00000000-0005-0000-0000-000088140000}"/>
    <cellStyle name="Standard 4 7 2 3" xfId="5258" xr:uid="{00000000-0005-0000-0000-000089140000}"/>
    <cellStyle name="Standard 4 7 2 3 2" xfId="5259" xr:uid="{00000000-0005-0000-0000-00008A140000}"/>
    <cellStyle name="Standard 4 7 2 3 2 2" xfId="5260" xr:uid="{00000000-0005-0000-0000-00008B140000}"/>
    <cellStyle name="Standard 4 7 2 3 3" xfId="5261" xr:uid="{00000000-0005-0000-0000-00008C140000}"/>
    <cellStyle name="Standard 4 7 2 4" xfId="5262" xr:uid="{00000000-0005-0000-0000-00008D140000}"/>
    <cellStyle name="Standard 4 7 2 4 2" xfId="5263" xr:uid="{00000000-0005-0000-0000-00008E140000}"/>
    <cellStyle name="Standard 4 7 2 4 3" xfId="5264" xr:uid="{00000000-0005-0000-0000-00008F140000}"/>
    <cellStyle name="Standard 4 7 2 5" xfId="5265" xr:uid="{00000000-0005-0000-0000-000090140000}"/>
    <cellStyle name="Standard 4 7 2 5 2" xfId="5266" xr:uid="{00000000-0005-0000-0000-000091140000}"/>
    <cellStyle name="Standard 4 7 2 5 3" xfId="5267" xr:uid="{00000000-0005-0000-0000-000092140000}"/>
    <cellStyle name="Standard 4 7 2 6" xfId="5268" xr:uid="{00000000-0005-0000-0000-000093140000}"/>
    <cellStyle name="Standard 4 7 2 6 2" xfId="5269" xr:uid="{00000000-0005-0000-0000-000094140000}"/>
    <cellStyle name="Standard 4 7 2 6 3" xfId="5270" xr:uid="{00000000-0005-0000-0000-000095140000}"/>
    <cellStyle name="Standard 4 7 2 7" xfId="5271" xr:uid="{00000000-0005-0000-0000-000096140000}"/>
    <cellStyle name="Standard 4 7 2 8" xfId="5272" xr:uid="{00000000-0005-0000-0000-000097140000}"/>
    <cellStyle name="Standard 4 7 3" xfId="5273" xr:uid="{00000000-0005-0000-0000-000098140000}"/>
    <cellStyle name="Standard 4 7 3 2" xfId="5274" xr:uid="{00000000-0005-0000-0000-000099140000}"/>
    <cellStyle name="Standard 4 7 3 2 2" xfId="5275" xr:uid="{00000000-0005-0000-0000-00009A140000}"/>
    <cellStyle name="Standard 4 7 3 2 2 2" xfId="5276" xr:uid="{00000000-0005-0000-0000-00009B140000}"/>
    <cellStyle name="Standard 4 7 3 2 2 2 2" xfId="5277" xr:uid="{00000000-0005-0000-0000-00009C140000}"/>
    <cellStyle name="Standard 4 7 3 2 2 3" xfId="5278" xr:uid="{00000000-0005-0000-0000-00009D140000}"/>
    <cellStyle name="Standard 4 7 3 2 3" xfId="5279" xr:uid="{00000000-0005-0000-0000-00009E140000}"/>
    <cellStyle name="Standard 4 7 3 2 3 2" xfId="5280" xr:uid="{00000000-0005-0000-0000-00009F140000}"/>
    <cellStyle name="Standard 4 7 3 2 4" xfId="5281" xr:uid="{00000000-0005-0000-0000-0000A0140000}"/>
    <cellStyle name="Standard 4 7 3 3" xfId="5282" xr:uid="{00000000-0005-0000-0000-0000A1140000}"/>
    <cellStyle name="Standard 4 7 3 3 2" xfId="5283" xr:uid="{00000000-0005-0000-0000-0000A2140000}"/>
    <cellStyle name="Standard 4 7 3 3 2 2" xfId="5284" xr:uid="{00000000-0005-0000-0000-0000A3140000}"/>
    <cellStyle name="Standard 4 7 3 3 3" xfId="5285" xr:uid="{00000000-0005-0000-0000-0000A4140000}"/>
    <cellStyle name="Standard 4 7 3 4" xfId="5286" xr:uid="{00000000-0005-0000-0000-0000A5140000}"/>
    <cellStyle name="Standard 4 7 3 4 2" xfId="5287" xr:uid="{00000000-0005-0000-0000-0000A6140000}"/>
    <cellStyle name="Standard 4 7 3 4 3" xfId="5288" xr:uid="{00000000-0005-0000-0000-0000A7140000}"/>
    <cellStyle name="Standard 4 7 3 5" xfId="5289" xr:uid="{00000000-0005-0000-0000-0000A8140000}"/>
    <cellStyle name="Standard 4 7 3 5 2" xfId="5290" xr:uid="{00000000-0005-0000-0000-0000A9140000}"/>
    <cellStyle name="Standard 4 7 3 5 3" xfId="5291" xr:uid="{00000000-0005-0000-0000-0000AA140000}"/>
    <cellStyle name="Standard 4 7 3 6" xfId="5292" xr:uid="{00000000-0005-0000-0000-0000AB140000}"/>
    <cellStyle name="Standard 4 7 3 6 2" xfId="5293" xr:uid="{00000000-0005-0000-0000-0000AC140000}"/>
    <cellStyle name="Standard 4 7 3 6 3" xfId="5294" xr:uid="{00000000-0005-0000-0000-0000AD140000}"/>
    <cellStyle name="Standard 4 7 3 7" xfId="5295" xr:uid="{00000000-0005-0000-0000-0000AE140000}"/>
    <cellStyle name="Standard 4 7 3 8" xfId="5296" xr:uid="{00000000-0005-0000-0000-0000AF140000}"/>
    <cellStyle name="Standard 4 7 4" xfId="5297" xr:uid="{00000000-0005-0000-0000-0000B0140000}"/>
    <cellStyle name="Standard 4 7 4 2" xfId="5298" xr:uid="{00000000-0005-0000-0000-0000B1140000}"/>
    <cellStyle name="Standard 4 7 4 2 2" xfId="5299" xr:uid="{00000000-0005-0000-0000-0000B2140000}"/>
    <cellStyle name="Standard 4 7 4 2 2 2" xfId="5300" xr:uid="{00000000-0005-0000-0000-0000B3140000}"/>
    <cellStyle name="Standard 4 7 4 2 2 2 2" xfId="5301" xr:uid="{00000000-0005-0000-0000-0000B4140000}"/>
    <cellStyle name="Standard 4 7 4 2 2 3" xfId="5302" xr:uid="{00000000-0005-0000-0000-0000B5140000}"/>
    <cellStyle name="Standard 4 7 4 2 3" xfId="5303" xr:uid="{00000000-0005-0000-0000-0000B6140000}"/>
    <cellStyle name="Standard 4 7 4 2 3 2" xfId="5304" xr:uid="{00000000-0005-0000-0000-0000B7140000}"/>
    <cellStyle name="Standard 4 7 4 2 4" xfId="5305" xr:uid="{00000000-0005-0000-0000-0000B8140000}"/>
    <cellStyle name="Standard 4 7 4 3" xfId="5306" xr:uid="{00000000-0005-0000-0000-0000B9140000}"/>
    <cellStyle name="Standard 4 7 4 3 2" xfId="5307" xr:uid="{00000000-0005-0000-0000-0000BA140000}"/>
    <cellStyle name="Standard 4 7 4 3 2 2" xfId="5308" xr:uid="{00000000-0005-0000-0000-0000BB140000}"/>
    <cellStyle name="Standard 4 7 4 3 3" xfId="5309" xr:uid="{00000000-0005-0000-0000-0000BC140000}"/>
    <cellStyle name="Standard 4 7 4 4" xfId="5310" xr:uid="{00000000-0005-0000-0000-0000BD140000}"/>
    <cellStyle name="Standard 4 7 4 4 2" xfId="5311" xr:uid="{00000000-0005-0000-0000-0000BE140000}"/>
    <cellStyle name="Standard 4 7 4 4 3" xfId="5312" xr:uid="{00000000-0005-0000-0000-0000BF140000}"/>
    <cellStyle name="Standard 4 7 4 5" xfId="5313" xr:uid="{00000000-0005-0000-0000-0000C0140000}"/>
    <cellStyle name="Standard 4 7 4 5 2" xfId="5314" xr:uid="{00000000-0005-0000-0000-0000C1140000}"/>
    <cellStyle name="Standard 4 7 4 5 3" xfId="5315" xr:uid="{00000000-0005-0000-0000-0000C2140000}"/>
    <cellStyle name="Standard 4 7 4 6" xfId="5316" xr:uid="{00000000-0005-0000-0000-0000C3140000}"/>
    <cellStyle name="Standard 4 7 4 6 2" xfId="5317" xr:uid="{00000000-0005-0000-0000-0000C4140000}"/>
    <cellStyle name="Standard 4 7 4 6 3" xfId="5318" xr:uid="{00000000-0005-0000-0000-0000C5140000}"/>
    <cellStyle name="Standard 4 7 4 7" xfId="5319" xr:uid="{00000000-0005-0000-0000-0000C6140000}"/>
    <cellStyle name="Standard 4 7 4 8" xfId="5320" xr:uid="{00000000-0005-0000-0000-0000C7140000}"/>
    <cellStyle name="Standard 4 7 5" xfId="5321" xr:uid="{00000000-0005-0000-0000-0000C8140000}"/>
    <cellStyle name="Standard 4 7 5 2" xfId="5322" xr:uid="{00000000-0005-0000-0000-0000C9140000}"/>
    <cellStyle name="Standard 4 7 5 2 2" xfId="5323" xr:uid="{00000000-0005-0000-0000-0000CA140000}"/>
    <cellStyle name="Standard 4 7 5 2 2 2" xfId="5324" xr:uid="{00000000-0005-0000-0000-0000CB140000}"/>
    <cellStyle name="Standard 4 7 5 2 3" xfId="5325" xr:uid="{00000000-0005-0000-0000-0000CC140000}"/>
    <cellStyle name="Standard 4 7 5 3" xfId="5326" xr:uid="{00000000-0005-0000-0000-0000CD140000}"/>
    <cellStyle name="Standard 4 7 5 3 2" xfId="5327" xr:uid="{00000000-0005-0000-0000-0000CE140000}"/>
    <cellStyle name="Standard 4 7 5 4" xfId="5328" xr:uid="{00000000-0005-0000-0000-0000CF140000}"/>
    <cellStyle name="Standard 4 7 6" xfId="5329" xr:uid="{00000000-0005-0000-0000-0000D0140000}"/>
    <cellStyle name="Standard 4 7 6 2" xfId="5330" xr:uid="{00000000-0005-0000-0000-0000D1140000}"/>
    <cellStyle name="Standard 4 7 6 2 2" xfId="5331" xr:uid="{00000000-0005-0000-0000-0000D2140000}"/>
    <cellStyle name="Standard 4 7 6 3" xfId="5332" xr:uid="{00000000-0005-0000-0000-0000D3140000}"/>
    <cellStyle name="Standard 4 7 7" xfId="5333" xr:uid="{00000000-0005-0000-0000-0000D4140000}"/>
    <cellStyle name="Standard 4 7 7 2" xfId="5334" xr:uid="{00000000-0005-0000-0000-0000D5140000}"/>
    <cellStyle name="Standard 4 7 7 3" xfId="5335" xr:uid="{00000000-0005-0000-0000-0000D6140000}"/>
    <cellStyle name="Standard 4 7 8" xfId="5336" xr:uid="{00000000-0005-0000-0000-0000D7140000}"/>
    <cellStyle name="Standard 4 7 8 2" xfId="5337" xr:uid="{00000000-0005-0000-0000-0000D8140000}"/>
    <cellStyle name="Standard 4 7 8 3" xfId="5338" xr:uid="{00000000-0005-0000-0000-0000D9140000}"/>
    <cellStyle name="Standard 4 7 9" xfId="5339" xr:uid="{00000000-0005-0000-0000-0000DA140000}"/>
    <cellStyle name="Standard 4 7 9 2" xfId="5340" xr:uid="{00000000-0005-0000-0000-0000DB140000}"/>
    <cellStyle name="Standard 4 7 9 3" xfId="5341" xr:uid="{00000000-0005-0000-0000-0000DC140000}"/>
    <cellStyle name="Standard 4 8" xfId="5342" xr:uid="{00000000-0005-0000-0000-0000DD140000}"/>
    <cellStyle name="Standard 4 8 10" xfId="5343" xr:uid="{00000000-0005-0000-0000-0000DE140000}"/>
    <cellStyle name="Standard 4 8 11" xfId="5344" xr:uid="{00000000-0005-0000-0000-0000DF140000}"/>
    <cellStyle name="Standard 4 8 2" xfId="5345" xr:uid="{00000000-0005-0000-0000-0000E0140000}"/>
    <cellStyle name="Standard 4 8 2 2" xfId="5346" xr:uid="{00000000-0005-0000-0000-0000E1140000}"/>
    <cellStyle name="Standard 4 8 2 2 2" xfId="5347" xr:uid="{00000000-0005-0000-0000-0000E2140000}"/>
    <cellStyle name="Standard 4 8 2 2 2 2" xfId="5348" xr:uid="{00000000-0005-0000-0000-0000E3140000}"/>
    <cellStyle name="Standard 4 8 2 2 2 2 2" xfId="5349" xr:uid="{00000000-0005-0000-0000-0000E4140000}"/>
    <cellStyle name="Standard 4 8 2 2 2 3" xfId="5350" xr:uid="{00000000-0005-0000-0000-0000E5140000}"/>
    <cellStyle name="Standard 4 8 2 2 3" xfId="5351" xr:uid="{00000000-0005-0000-0000-0000E6140000}"/>
    <cellStyle name="Standard 4 8 2 2 3 2" xfId="5352" xr:uid="{00000000-0005-0000-0000-0000E7140000}"/>
    <cellStyle name="Standard 4 8 2 2 4" xfId="5353" xr:uid="{00000000-0005-0000-0000-0000E8140000}"/>
    <cellStyle name="Standard 4 8 2 3" xfId="5354" xr:uid="{00000000-0005-0000-0000-0000E9140000}"/>
    <cellStyle name="Standard 4 8 2 3 2" xfId="5355" xr:uid="{00000000-0005-0000-0000-0000EA140000}"/>
    <cellStyle name="Standard 4 8 2 3 2 2" xfId="5356" xr:uid="{00000000-0005-0000-0000-0000EB140000}"/>
    <cellStyle name="Standard 4 8 2 3 3" xfId="5357" xr:uid="{00000000-0005-0000-0000-0000EC140000}"/>
    <cellStyle name="Standard 4 8 2 4" xfId="5358" xr:uid="{00000000-0005-0000-0000-0000ED140000}"/>
    <cellStyle name="Standard 4 8 2 4 2" xfId="5359" xr:uid="{00000000-0005-0000-0000-0000EE140000}"/>
    <cellStyle name="Standard 4 8 2 4 3" xfId="5360" xr:uid="{00000000-0005-0000-0000-0000EF140000}"/>
    <cellStyle name="Standard 4 8 2 5" xfId="5361" xr:uid="{00000000-0005-0000-0000-0000F0140000}"/>
    <cellStyle name="Standard 4 8 2 5 2" xfId="5362" xr:uid="{00000000-0005-0000-0000-0000F1140000}"/>
    <cellStyle name="Standard 4 8 2 5 3" xfId="5363" xr:uid="{00000000-0005-0000-0000-0000F2140000}"/>
    <cellStyle name="Standard 4 8 2 6" xfId="5364" xr:uid="{00000000-0005-0000-0000-0000F3140000}"/>
    <cellStyle name="Standard 4 8 2 6 2" xfId="5365" xr:uid="{00000000-0005-0000-0000-0000F4140000}"/>
    <cellStyle name="Standard 4 8 2 6 3" xfId="5366" xr:uid="{00000000-0005-0000-0000-0000F5140000}"/>
    <cellStyle name="Standard 4 8 2 7" xfId="5367" xr:uid="{00000000-0005-0000-0000-0000F6140000}"/>
    <cellStyle name="Standard 4 8 2 8" xfId="5368" xr:uid="{00000000-0005-0000-0000-0000F7140000}"/>
    <cellStyle name="Standard 4 8 3" xfId="5369" xr:uid="{00000000-0005-0000-0000-0000F8140000}"/>
    <cellStyle name="Standard 4 8 3 2" xfId="5370" xr:uid="{00000000-0005-0000-0000-0000F9140000}"/>
    <cellStyle name="Standard 4 8 3 2 2" xfId="5371" xr:uid="{00000000-0005-0000-0000-0000FA140000}"/>
    <cellStyle name="Standard 4 8 3 2 2 2" xfId="5372" xr:uid="{00000000-0005-0000-0000-0000FB140000}"/>
    <cellStyle name="Standard 4 8 3 2 2 2 2" xfId="5373" xr:uid="{00000000-0005-0000-0000-0000FC140000}"/>
    <cellStyle name="Standard 4 8 3 2 2 3" xfId="5374" xr:uid="{00000000-0005-0000-0000-0000FD140000}"/>
    <cellStyle name="Standard 4 8 3 2 3" xfId="5375" xr:uid="{00000000-0005-0000-0000-0000FE140000}"/>
    <cellStyle name="Standard 4 8 3 2 3 2" xfId="5376" xr:uid="{00000000-0005-0000-0000-0000FF140000}"/>
    <cellStyle name="Standard 4 8 3 2 4" xfId="5377" xr:uid="{00000000-0005-0000-0000-000000150000}"/>
    <cellStyle name="Standard 4 8 3 3" xfId="5378" xr:uid="{00000000-0005-0000-0000-000001150000}"/>
    <cellStyle name="Standard 4 8 3 3 2" xfId="5379" xr:uid="{00000000-0005-0000-0000-000002150000}"/>
    <cellStyle name="Standard 4 8 3 3 2 2" xfId="5380" xr:uid="{00000000-0005-0000-0000-000003150000}"/>
    <cellStyle name="Standard 4 8 3 3 3" xfId="5381" xr:uid="{00000000-0005-0000-0000-000004150000}"/>
    <cellStyle name="Standard 4 8 3 4" xfId="5382" xr:uid="{00000000-0005-0000-0000-000005150000}"/>
    <cellStyle name="Standard 4 8 3 4 2" xfId="5383" xr:uid="{00000000-0005-0000-0000-000006150000}"/>
    <cellStyle name="Standard 4 8 3 4 3" xfId="5384" xr:uid="{00000000-0005-0000-0000-000007150000}"/>
    <cellStyle name="Standard 4 8 3 5" xfId="5385" xr:uid="{00000000-0005-0000-0000-000008150000}"/>
    <cellStyle name="Standard 4 8 3 5 2" xfId="5386" xr:uid="{00000000-0005-0000-0000-000009150000}"/>
    <cellStyle name="Standard 4 8 3 5 3" xfId="5387" xr:uid="{00000000-0005-0000-0000-00000A150000}"/>
    <cellStyle name="Standard 4 8 3 6" xfId="5388" xr:uid="{00000000-0005-0000-0000-00000B150000}"/>
    <cellStyle name="Standard 4 8 3 6 2" xfId="5389" xr:uid="{00000000-0005-0000-0000-00000C150000}"/>
    <cellStyle name="Standard 4 8 3 6 3" xfId="5390" xr:uid="{00000000-0005-0000-0000-00000D150000}"/>
    <cellStyle name="Standard 4 8 3 7" xfId="5391" xr:uid="{00000000-0005-0000-0000-00000E150000}"/>
    <cellStyle name="Standard 4 8 3 8" xfId="5392" xr:uid="{00000000-0005-0000-0000-00000F150000}"/>
    <cellStyle name="Standard 4 8 4" xfId="5393" xr:uid="{00000000-0005-0000-0000-000010150000}"/>
    <cellStyle name="Standard 4 8 4 2" xfId="5394" xr:uid="{00000000-0005-0000-0000-000011150000}"/>
    <cellStyle name="Standard 4 8 4 2 2" xfId="5395" xr:uid="{00000000-0005-0000-0000-000012150000}"/>
    <cellStyle name="Standard 4 8 4 2 2 2" xfId="5396" xr:uid="{00000000-0005-0000-0000-000013150000}"/>
    <cellStyle name="Standard 4 8 4 2 2 2 2" xfId="5397" xr:uid="{00000000-0005-0000-0000-000014150000}"/>
    <cellStyle name="Standard 4 8 4 2 2 3" xfId="5398" xr:uid="{00000000-0005-0000-0000-000015150000}"/>
    <cellStyle name="Standard 4 8 4 2 3" xfId="5399" xr:uid="{00000000-0005-0000-0000-000016150000}"/>
    <cellStyle name="Standard 4 8 4 2 3 2" xfId="5400" xr:uid="{00000000-0005-0000-0000-000017150000}"/>
    <cellStyle name="Standard 4 8 4 2 4" xfId="5401" xr:uid="{00000000-0005-0000-0000-000018150000}"/>
    <cellStyle name="Standard 4 8 4 3" xfId="5402" xr:uid="{00000000-0005-0000-0000-000019150000}"/>
    <cellStyle name="Standard 4 8 4 3 2" xfId="5403" xr:uid="{00000000-0005-0000-0000-00001A150000}"/>
    <cellStyle name="Standard 4 8 4 3 2 2" xfId="5404" xr:uid="{00000000-0005-0000-0000-00001B150000}"/>
    <cellStyle name="Standard 4 8 4 3 3" xfId="5405" xr:uid="{00000000-0005-0000-0000-00001C150000}"/>
    <cellStyle name="Standard 4 8 4 4" xfId="5406" xr:uid="{00000000-0005-0000-0000-00001D150000}"/>
    <cellStyle name="Standard 4 8 4 4 2" xfId="5407" xr:uid="{00000000-0005-0000-0000-00001E150000}"/>
    <cellStyle name="Standard 4 8 4 4 3" xfId="5408" xr:uid="{00000000-0005-0000-0000-00001F150000}"/>
    <cellStyle name="Standard 4 8 4 5" xfId="5409" xr:uid="{00000000-0005-0000-0000-000020150000}"/>
    <cellStyle name="Standard 4 8 4 5 2" xfId="5410" xr:uid="{00000000-0005-0000-0000-000021150000}"/>
    <cellStyle name="Standard 4 8 4 5 3" xfId="5411" xr:uid="{00000000-0005-0000-0000-000022150000}"/>
    <cellStyle name="Standard 4 8 4 6" xfId="5412" xr:uid="{00000000-0005-0000-0000-000023150000}"/>
    <cellStyle name="Standard 4 8 4 6 2" xfId="5413" xr:uid="{00000000-0005-0000-0000-000024150000}"/>
    <cellStyle name="Standard 4 8 4 6 3" xfId="5414" xr:uid="{00000000-0005-0000-0000-000025150000}"/>
    <cellStyle name="Standard 4 8 4 7" xfId="5415" xr:uid="{00000000-0005-0000-0000-000026150000}"/>
    <cellStyle name="Standard 4 8 4 8" xfId="5416" xr:uid="{00000000-0005-0000-0000-000027150000}"/>
    <cellStyle name="Standard 4 8 5" xfId="5417" xr:uid="{00000000-0005-0000-0000-000028150000}"/>
    <cellStyle name="Standard 4 8 5 2" xfId="5418" xr:uid="{00000000-0005-0000-0000-000029150000}"/>
    <cellStyle name="Standard 4 8 5 2 2" xfId="5419" xr:uid="{00000000-0005-0000-0000-00002A150000}"/>
    <cellStyle name="Standard 4 8 5 2 2 2" xfId="5420" xr:uid="{00000000-0005-0000-0000-00002B150000}"/>
    <cellStyle name="Standard 4 8 5 2 3" xfId="5421" xr:uid="{00000000-0005-0000-0000-00002C150000}"/>
    <cellStyle name="Standard 4 8 5 3" xfId="5422" xr:uid="{00000000-0005-0000-0000-00002D150000}"/>
    <cellStyle name="Standard 4 8 5 3 2" xfId="5423" xr:uid="{00000000-0005-0000-0000-00002E150000}"/>
    <cellStyle name="Standard 4 8 5 4" xfId="5424" xr:uid="{00000000-0005-0000-0000-00002F150000}"/>
    <cellStyle name="Standard 4 8 6" xfId="5425" xr:uid="{00000000-0005-0000-0000-000030150000}"/>
    <cellStyle name="Standard 4 8 6 2" xfId="5426" xr:uid="{00000000-0005-0000-0000-000031150000}"/>
    <cellStyle name="Standard 4 8 6 2 2" xfId="5427" xr:uid="{00000000-0005-0000-0000-000032150000}"/>
    <cellStyle name="Standard 4 8 6 3" xfId="5428" xr:uid="{00000000-0005-0000-0000-000033150000}"/>
    <cellStyle name="Standard 4 8 7" xfId="5429" xr:uid="{00000000-0005-0000-0000-000034150000}"/>
    <cellStyle name="Standard 4 8 7 2" xfId="5430" xr:uid="{00000000-0005-0000-0000-000035150000}"/>
    <cellStyle name="Standard 4 8 7 3" xfId="5431" xr:uid="{00000000-0005-0000-0000-000036150000}"/>
    <cellStyle name="Standard 4 8 8" xfId="5432" xr:uid="{00000000-0005-0000-0000-000037150000}"/>
    <cellStyle name="Standard 4 8 8 2" xfId="5433" xr:uid="{00000000-0005-0000-0000-000038150000}"/>
    <cellStyle name="Standard 4 8 8 3" xfId="5434" xr:uid="{00000000-0005-0000-0000-000039150000}"/>
    <cellStyle name="Standard 4 8 9" xfId="5435" xr:uid="{00000000-0005-0000-0000-00003A150000}"/>
    <cellStyle name="Standard 4 8 9 2" xfId="5436" xr:uid="{00000000-0005-0000-0000-00003B150000}"/>
    <cellStyle name="Standard 4 8 9 3" xfId="5437" xr:uid="{00000000-0005-0000-0000-00003C150000}"/>
    <cellStyle name="Standard 4 9" xfId="5438" xr:uid="{00000000-0005-0000-0000-00003D150000}"/>
    <cellStyle name="Standard 4 9 2" xfId="5439" xr:uid="{00000000-0005-0000-0000-00003E150000}"/>
    <cellStyle name="Standard 4 9 2 2" xfId="5440" xr:uid="{00000000-0005-0000-0000-00003F150000}"/>
    <cellStyle name="Standard 4 9 2 2 2" xfId="5441" xr:uid="{00000000-0005-0000-0000-000040150000}"/>
    <cellStyle name="Standard 4 9 2 2 2 2" xfId="5442" xr:uid="{00000000-0005-0000-0000-000041150000}"/>
    <cellStyle name="Standard 4 9 2 2 3" xfId="5443" xr:uid="{00000000-0005-0000-0000-000042150000}"/>
    <cellStyle name="Standard 4 9 2 3" xfId="5444" xr:uid="{00000000-0005-0000-0000-000043150000}"/>
    <cellStyle name="Standard 4 9 2 3 2" xfId="5445" xr:uid="{00000000-0005-0000-0000-000044150000}"/>
    <cellStyle name="Standard 4 9 2 4" xfId="5446" xr:uid="{00000000-0005-0000-0000-000045150000}"/>
    <cellStyle name="Standard 4 9 3" xfId="5447" xr:uid="{00000000-0005-0000-0000-000046150000}"/>
    <cellStyle name="Standard 4 9 3 2" xfId="5448" xr:uid="{00000000-0005-0000-0000-000047150000}"/>
    <cellStyle name="Standard 4 9 3 2 2" xfId="5449" xr:uid="{00000000-0005-0000-0000-000048150000}"/>
    <cellStyle name="Standard 4 9 3 3" xfId="5450" xr:uid="{00000000-0005-0000-0000-000049150000}"/>
    <cellStyle name="Standard 4 9 4" xfId="5451" xr:uid="{00000000-0005-0000-0000-00004A150000}"/>
    <cellStyle name="Standard 4 9 4 2" xfId="5452" xr:uid="{00000000-0005-0000-0000-00004B150000}"/>
    <cellStyle name="Standard 4 9 4 3" xfId="5453" xr:uid="{00000000-0005-0000-0000-00004C150000}"/>
    <cellStyle name="Standard 4 9 5" xfId="5454" xr:uid="{00000000-0005-0000-0000-00004D150000}"/>
    <cellStyle name="Standard 4 9 5 2" xfId="5455" xr:uid="{00000000-0005-0000-0000-00004E150000}"/>
    <cellStyle name="Standard 4 9 5 3" xfId="5456" xr:uid="{00000000-0005-0000-0000-00004F150000}"/>
    <cellStyle name="Standard 4 9 6" xfId="5457" xr:uid="{00000000-0005-0000-0000-000050150000}"/>
    <cellStyle name="Standard 4 9 6 2" xfId="5458" xr:uid="{00000000-0005-0000-0000-000051150000}"/>
    <cellStyle name="Standard 4 9 6 3" xfId="5459" xr:uid="{00000000-0005-0000-0000-000052150000}"/>
    <cellStyle name="Standard 4 9 7" xfId="5460" xr:uid="{00000000-0005-0000-0000-000053150000}"/>
    <cellStyle name="Standard 4 9 8" xfId="5461" xr:uid="{00000000-0005-0000-0000-000054150000}"/>
    <cellStyle name="Standard 40" xfId="5462" xr:uid="{00000000-0005-0000-0000-000055150000}"/>
    <cellStyle name="Standard 40 2" xfId="5463" xr:uid="{00000000-0005-0000-0000-000056150000}"/>
    <cellStyle name="Standard 40 2 2" xfId="5464" xr:uid="{00000000-0005-0000-0000-000057150000}"/>
    <cellStyle name="Standard 40 2 2 2" xfId="5465" xr:uid="{00000000-0005-0000-0000-000058150000}"/>
    <cellStyle name="Standard 40 2 2 2 2" xfId="5466" xr:uid="{00000000-0005-0000-0000-000059150000}"/>
    <cellStyle name="Standard 40 2 2 3" xfId="5467" xr:uid="{00000000-0005-0000-0000-00005A150000}"/>
    <cellStyle name="Standard 40 2 3" xfId="5468" xr:uid="{00000000-0005-0000-0000-00005B150000}"/>
    <cellStyle name="Standard 40 2 3 2" xfId="5469" xr:uid="{00000000-0005-0000-0000-00005C150000}"/>
    <cellStyle name="Standard 40 2 4" xfId="5470" xr:uid="{00000000-0005-0000-0000-00005D150000}"/>
    <cellStyle name="Standard 40 3" xfId="5471" xr:uid="{00000000-0005-0000-0000-00005E150000}"/>
    <cellStyle name="Standard 40 3 2" xfId="5472" xr:uid="{00000000-0005-0000-0000-00005F150000}"/>
    <cellStyle name="Standard 40 3 2 2" xfId="5473" xr:uid="{00000000-0005-0000-0000-000060150000}"/>
    <cellStyle name="Standard 40 3 3" xfId="5474" xr:uid="{00000000-0005-0000-0000-000061150000}"/>
    <cellStyle name="Standard 40 4" xfId="5475" xr:uid="{00000000-0005-0000-0000-000062150000}"/>
    <cellStyle name="Standard 40 4 2" xfId="5476" xr:uid="{00000000-0005-0000-0000-000063150000}"/>
    <cellStyle name="Standard 40 4 3" xfId="5477" xr:uid="{00000000-0005-0000-0000-000064150000}"/>
    <cellStyle name="Standard 40 5" xfId="5478" xr:uid="{00000000-0005-0000-0000-000065150000}"/>
    <cellStyle name="Standard 40 5 2" xfId="5479" xr:uid="{00000000-0005-0000-0000-000066150000}"/>
    <cellStyle name="Standard 40 5 3" xfId="5480" xr:uid="{00000000-0005-0000-0000-000067150000}"/>
    <cellStyle name="Standard 40 6" xfId="5481" xr:uid="{00000000-0005-0000-0000-000068150000}"/>
    <cellStyle name="Standard 40 6 2" xfId="5482" xr:uid="{00000000-0005-0000-0000-000069150000}"/>
    <cellStyle name="Standard 40 6 3" xfId="5483" xr:uid="{00000000-0005-0000-0000-00006A150000}"/>
    <cellStyle name="Standard 40 7" xfId="5484" xr:uid="{00000000-0005-0000-0000-00006B150000}"/>
    <cellStyle name="Standard 40 8" xfId="5485" xr:uid="{00000000-0005-0000-0000-00006C150000}"/>
    <cellStyle name="Standard 41" xfId="5486" xr:uid="{00000000-0005-0000-0000-00006D150000}"/>
    <cellStyle name="Standard 42" xfId="5487" xr:uid="{00000000-0005-0000-0000-00006E150000}"/>
    <cellStyle name="Standard 43" xfId="5488" xr:uid="{00000000-0005-0000-0000-00006F150000}"/>
    <cellStyle name="Standard 44" xfId="5489" xr:uid="{00000000-0005-0000-0000-000070150000}"/>
    <cellStyle name="Standard 45" xfId="5490" xr:uid="{00000000-0005-0000-0000-000071150000}"/>
    <cellStyle name="Standard 46" xfId="5491" xr:uid="{00000000-0005-0000-0000-000072150000}"/>
    <cellStyle name="Standard 47" xfId="5492" xr:uid="{00000000-0005-0000-0000-000073150000}"/>
    <cellStyle name="Standard 48" xfId="5493" xr:uid="{00000000-0005-0000-0000-000074150000}"/>
    <cellStyle name="Standard 49" xfId="5494" xr:uid="{00000000-0005-0000-0000-000075150000}"/>
    <cellStyle name="Standard 5" xfId="5495" xr:uid="{00000000-0005-0000-0000-000076150000}"/>
    <cellStyle name="Standard 5 2" xfId="5496" xr:uid="{00000000-0005-0000-0000-000077150000}"/>
    <cellStyle name="Standard 5 2 2" xfId="5497" xr:uid="{00000000-0005-0000-0000-000078150000}"/>
    <cellStyle name="Standard 5 3" xfId="5498" xr:uid="{00000000-0005-0000-0000-000079150000}"/>
    <cellStyle name="Standard 5 3 10" xfId="5499" xr:uid="{00000000-0005-0000-0000-00007A150000}"/>
    <cellStyle name="Standard 5 3 10 2" xfId="5500" xr:uid="{00000000-0005-0000-0000-00007B150000}"/>
    <cellStyle name="Standard 5 3 10 3" xfId="5501" xr:uid="{00000000-0005-0000-0000-00007C150000}"/>
    <cellStyle name="Standard 5 3 11" xfId="5502" xr:uid="{00000000-0005-0000-0000-00007D150000}"/>
    <cellStyle name="Standard 5 3 11 2" xfId="5503" xr:uid="{00000000-0005-0000-0000-00007E150000}"/>
    <cellStyle name="Standard 5 3 12" xfId="5504" xr:uid="{00000000-0005-0000-0000-00007F150000}"/>
    <cellStyle name="Standard 5 3 2" xfId="5505" xr:uid="{00000000-0005-0000-0000-000080150000}"/>
    <cellStyle name="Standard 5 3 2 10" xfId="5506" xr:uid="{00000000-0005-0000-0000-000081150000}"/>
    <cellStyle name="Standard 5 3 2 11" xfId="5507" xr:uid="{00000000-0005-0000-0000-000082150000}"/>
    <cellStyle name="Standard 5 3 2 2" xfId="5508" xr:uid="{00000000-0005-0000-0000-000083150000}"/>
    <cellStyle name="Standard 5 3 2 2 2" xfId="5509" xr:uid="{00000000-0005-0000-0000-000084150000}"/>
    <cellStyle name="Standard 5 3 2 2 2 2" xfId="5510" xr:uid="{00000000-0005-0000-0000-000085150000}"/>
    <cellStyle name="Standard 5 3 2 2 2 2 2" xfId="5511" xr:uid="{00000000-0005-0000-0000-000086150000}"/>
    <cellStyle name="Standard 5 3 2 2 2 2 2 2" xfId="5512" xr:uid="{00000000-0005-0000-0000-000087150000}"/>
    <cellStyle name="Standard 5 3 2 2 2 2 3" xfId="5513" xr:uid="{00000000-0005-0000-0000-000088150000}"/>
    <cellStyle name="Standard 5 3 2 2 2 3" xfId="5514" xr:uid="{00000000-0005-0000-0000-000089150000}"/>
    <cellStyle name="Standard 5 3 2 2 2 3 2" xfId="5515" xr:uid="{00000000-0005-0000-0000-00008A150000}"/>
    <cellStyle name="Standard 5 3 2 2 2 4" xfId="5516" xr:uid="{00000000-0005-0000-0000-00008B150000}"/>
    <cellStyle name="Standard 5 3 2 2 3" xfId="5517" xr:uid="{00000000-0005-0000-0000-00008C150000}"/>
    <cellStyle name="Standard 5 3 2 2 3 2" xfId="5518" xr:uid="{00000000-0005-0000-0000-00008D150000}"/>
    <cellStyle name="Standard 5 3 2 2 3 2 2" xfId="5519" xr:uid="{00000000-0005-0000-0000-00008E150000}"/>
    <cellStyle name="Standard 5 3 2 2 3 3" xfId="5520" xr:uid="{00000000-0005-0000-0000-00008F150000}"/>
    <cellStyle name="Standard 5 3 2 2 4" xfId="5521" xr:uid="{00000000-0005-0000-0000-000090150000}"/>
    <cellStyle name="Standard 5 3 2 2 4 2" xfId="5522" xr:uid="{00000000-0005-0000-0000-000091150000}"/>
    <cellStyle name="Standard 5 3 2 2 4 3" xfId="5523" xr:uid="{00000000-0005-0000-0000-000092150000}"/>
    <cellStyle name="Standard 5 3 2 2 5" xfId="5524" xr:uid="{00000000-0005-0000-0000-000093150000}"/>
    <cellStyle name="Standard 5 3 2 2 5 2" xfId="5525" xr:uid="{00000000-0005-0000-0000-000094150000}"/>
    <cellStyle name="Standard 5 3 2 2 5 3" xfId="5526" xr:uid="{00000000-0005-0000-0000-000095150000}"/>
    <cellStyle name="Standard 5 3 2 2 6" xfId="5527" xr:uid="{00000000-0005-0000-0000-000096150000}"/>
    <cellStyle name="Standard 5 3 2 2 6 2" xfId="5528" xr:uid="{00000000-0005-0000-0000-000097150000}"/>
    <cellStyle name="Standard 5 3 2 2 6 3" xfId="5529" xr:uid="{00000000-0005-0000-0000-000098150000}"/>
    <cellStyle name="Standard 5 3 2 2 7" xfId="5530" xr:uid="{00000000-0005-0000-0000-000099150000}"/>
    <cellStyle name="Standard 5 3 2 2 8" xfId="5531" xr:uid="{00000000-0005-0000-0000-00009A150000}"/>
    <cellStyle name="Standard 5 3 2 3" xfId="5532" xr:uid="{00000000-0005-0000-0000-00009B150000}"/>
    <cellStyle name="Standard 5 3 2 3 2" xfId="5533" xr:uid="{00000000-0005-0000-0000-00009C150000}"/>
    <cellStyle name="Standard 5 3 2 3 2 2" xfId="5534" xr:uid="{00000000-0005-0000-0000-00009D150000}"/>
    <cellStyle name="Standard 5 3 2 3 2 2 2" xfId="5535" xr:uid="{00000000-0005-0000-0000-00009E150000}"/>
    <cellStyle name="Standard 5 3 2 3 2 2 2 2" xfId="5536" xr:uid="{00000000-0005-0000-0000-00009F150000}"/>
    <cellStyle name="Standard 5 3 2 3 2 2 3" xfId="5537" xr:uid="{00000000-0005-0000-0000-0000A0150000}"/>
    <cellStyle name="Standard 5 3 2 3 2 3" xfId="5538" xr:uid="{00000000-0005-0000-0000-0000A1150000}"/>
    <cellStyle name="Standard 5 3 2 3 2 3 2" xfId="5539" xr:uid="{00000000-0005-0000-0000-0000A2150000}"/>
    <cellStyle name="Standard 5 3 2 3 2 4" xfId="5540" xr:uid="{00000000-0005-0000-0000-0000A3150000}"/>
    <cellStyle name="Standard 5 3 2 3 3" xfId="5541" xr:uid="{00000000-0005-0000-0000-0000A4150000}"/>
    <cellStyle name="Standard 5 3 2 3 3 2" xfId="5542" xr:uid="{00000000-0005-0000-0000-0000A5150000}"/>
    <cellStyle name="Standard 5 3 2 3 3 2 2" xfId="5543" xr:uid="{00000000-0005-0000-0000-0000A6150000}"/>
    <cellStyle name="Standard 5 3 2 3 3 3" xfId="5544" xr:uid="{00000000-0005-0000-0000-0000A7150000}"/>
    <cellStyle name="Standard 5 3 2 3 4" xfId="5545" xr:uid="{00000000-0005-0000-0000-0000A8150000}"/>
    <cellStyle name="Standard 5 3 2 3 4 2" xfId="5546" xr:uid="{00000000-0005-0000-0000-0000A9150000}"/>
    <cellStyle name="Standard 5 3 2 3 4 3" xfId="5547" xr:uid="{00000000-0005-0000-0000-0000AA150000}"/>
    <cellStyle name="Standard 5 3 2 3 5" xfId="5548" xr:uid="{00000000-0005-0000-0000-0000AB150000}"/>
    <cellStyle name="Standard 5 3 2 3 5 2" xfId="5549" xr:uid="{00000000-0005-0000-0000-0000AC150000}"/>
    <cellStyle name="Standard 5 3 2 3 5 3" xfId="5550" xr:uid="{00000000-0005-0000-0000-0000AD150000}"/>
    <cellStyle name="Standard 5 3 2 3 6" xfId="5551" xr:uid="{00000000-0005-0000-0000-0000AE150000}"/>
    <cellStyle name="Standard 5 3 2 3 6 2" xfId="5552" xr:uid="{00000000-0005-0000-0000-0000AF150000}"/>
    <cellStyle name="Standard 5 3 2 3 6 3" xfId="5553" xr:uid="{00000000-0005-0000-0000-0000B0150000}"/>
    <cellStyle name="Standard 5 3 2 3 7" xfId="5554" xr:uid="{00000000-0005-0000-0000-0000B1150000}"/>
    <cellStyle name="Standard 5 3 2 3 8" xfId="5555" xr:uid="{00000000-0005-0000-0000-0000B2150000}"/>
    <cellStyle name="Standard 5 3 2 4" xfId="5556" xr:uid="{00000000-0005-0000-0000-0000B3150000}"/>
    <cellStyle name="Standard 5 3 2 4 2" xfId="5557" xr:uid="{00000000-0005-0000-0000-0000B4150000}"/>
    <cellStyle name="Standard 5 3 2 4 2 2" xfId="5558" xr:uid="{00000000-0005-0000-0000-0000B5150000}"/>
    <cellStyle name="Standard 5 3 2 4 2 2 2" xfId="5559" xr:uid="{00000000-0005-0000-0000-0000B6150000}"/>
    <cellStyle name="Standard 5 3 2 4 2 2 2 2" xfId="5560" xr:uid="{00000000-0005-0000-0000-0000B7150000}"/>
    <cellStyle name="Standard 5 3 2 4 2 2 3" xfId="5561" xr:uid="{00000000-0005-0000-0000-0000B8150000}"/>
    <cellStyle name="Standard 5 3 2 4 2 3" xfId="5562" xr:uid="{00000000-0005-0000-0000-0000B9150000}"/>
    <cellStyle name="Standard 5 3 2 4 2 3 2" xfId="5563" xr:uid="{00000000-0005-0000-0000-0000BA150000}"/>
    <cellStyle name="Standard 5 3 2 4 2 4" xfId="5564" xr:uid="{00000000-0005-0000-0000-0000BB150000}"/>
    <cellStyle name="Standard 5 3 2 4 3" xfId="5565" xr:uid="{00000000-0005-0000-0000-0000BC150000}"/>
    <cellStyle name="Standard 5 3 2 4 3 2" xfId="5566" xr:uid="{00000000-0005-0000-0000-0000BD150000}"/>
    <cellStyle name="Standard 5 3 2 4 3 2 2" xfId="5567" xr:uid="{00000000-0005-0000-0000-0000BE150000}"/>
    <cellStyle name="Standard 5 3 2 4 3 3" xfId="5568" xr:uid="{00000000-0005-0000-0000-0000BF150000}"/>
    <cellStyle name="Standard 5 3 2 4 4" xfId="5569" xr:uid="{00000000-0005-0000-0000-0000C0150000}"/>
    <cellStyle name="Standard 5 3 2 4 4 2" xfId="5570" xr:uid="{00000000-0005-0000-0000-0000C1150000}"/>
    <cellStyle name="Standard 5 3 2 4 4 3" xfId="5571" xr:uid="{00000000-0005-0000-0000-0000C2150000}"/>
    <cellStyle name="Standard 5 3 2 4 5" xfId="5572" xr:uid="{00000000-0005-0000-0000-0000C3150000}"/>
    <cellStyle name="Standard 5 3 2 4 5 2" xfId="5573" xr:uid="{00000000-0005-0000-0000-0000C4150000}"/>
    <cellStyle name="Standard 5 3 2 4 5 3" xfId="5574" xr:uid="{00000000-0005-0000-0000-0000C5150000}"/>
    <cellStyle name="Standard 5 3 2 4 6" xfId="5575" xr:uid="{00000000-0005-0000-0000-0000C6150000}"/>
    <cellStyle name="Standard 5 3 2 4 6 2" xfId="5576" xr:uid="{00000000-0005-0000-0000-0000C7150000}"/>
    <cellStyle name="Standard 5 3 2 4 6 3" xfId="5577" xr:uid="{00000000-0005-0000-0000-0000C8150000}"/>
    <cellStyle name="Standard 5 3 2 4 7" xfId="5578" xr:uid="{00000000-0005-0000-0000-0000C9150000}"/>
    <cellStyle name="Standard 5 3 2 4 8" xfId="5579" xr:uid="{00000000-0005-0000-0000-0000CA150000}"/>
    <cellStyle name="Standard 5 3 2 5" xfId="5580" xr:uid="{00000000-0005-0000-0000-0000CB150000}"/>
    <cellStyle name="Standard 5 3 2 5 2" xfId="5581" xr:uid="{00000000-0005-0000-0000-0000CC150000}"/>
    <cellStyle name="Standard 5 3 2 5 2 2" xfId="5582" xr:uid="{00000000-0005-0000-0000-0000CD150000}"/>
    <cellStyle name="Standard 5 3 2 5 2 2 2" xfId="5583" xr:uid="{00000000-0005-0000-0000-0000CE150000}"/>
    <cellStyle name="Standard 5 3 2 5 2 3" xfId="5584" xr:uid="{00000000-0005-0000-0000-0000CF150000}"/>
    <cellStyle name="Standard 5 3 2 5 3" xfId="5585" xr:uid="{00000000-0005-0000-0000-0000D0150000}"/>
    <cellStyle name="Standard 5 3 2 5 3 2" xfId="5586" xr:uid="{00000000-0005-0000-0000-0000D1150000}"/>
    <cellStyle name="Standard 5 3 2 5 4" xfId="5587" xr:uid="{00000000-0005-0000-0000-0000D2150000}"/>
    <cellStyle name="Standard 5 3 2 6" xfId="5588" xr:uid="{00000000-0005-0000-0000-0000D3150000}"/>
    <cellStyle name="Standard 5 3 2 6 2" xfId="5589" xr:uid="{00000000-0005-0000-0000-0000D4150000}"/>
    <cellStyle name="Standard 5 3 2 6 2 2" xfId="5590" xr:uid="{00000000-0005-0000-0000-0000D5150000}"/>
    <cellStyle name="Standard 5 3 2 6 3" xfId="5591" xr:uid="{00000000-0005-0000-0000-0000D6150000}"/>
    <cellStyle name="Standard 5 3 2 7" xfId="5592" xr:uid="{00000000-0005-0000-0000-0000D7150000}"/>
    <cellStyle name="Standard 5 3 2 7 2" xfId="5593" xr:uid="{00000000-0005-0000-0000-0000D8150000}"/>
    <cellStyle name="Standard 5 3 2 7 3" xfId="5594" xr:uid="{00000000-0005-0000-0000-0000D9150000}"/>
    <cellStyle name="Standard 5 3 2 8" xfId="5595" xr:uid="{00000000-0005-0000-0000-0000DA150000}"/>
    <cellStyle name="Standard 5 3 2 8 2" xfId="5596" xr:uid="{00000000-0005-0000-0000-0000DB150000}"/>
    <cellStyle name="Standard 5 3 2 8 3" xfId="5597" xr:uid="{00000000-0005-0000-0000-0000DC150000}"/>
    <cellStyle name="Standard 5 3 2 9" xfId="5598" xr:uid="{00000000-0005-0000-0000-0000DD150000}"/>
    <cellStyle name="Standard 5 3 2 9 2" xfId="5599" xr:uid="{00000000-0005-0000-0000-0000DE150000}"/>
    <cellStyle name="Standard 5 3 2 9 3" xfId="5600" xr:uid="{00000000-0005-0000-0000-0000DF150000}"/>
    <cellStyle name="Standard 5 3 3" xfId="5601" xr:uid="{00000000-0005-0000-0000-0000E0150000}"/>
    <cellStyle name="Standard 5 3 3 2" xfId="5602" xr:uid="{00000000-0005-0000-0000-0000E1150000}"/>
    <cellStyle name="Standard 5 3 3 2 2" xfId="5603" xr:uid="{00000000-0005-0000-0000-0000E2150000}"/>
    <cellStyle name="Standard 5 3 3 2 2 2" xfId="5604" xr:uid="{00000000-0005-0000-0000-0000E3150000}"/>
    <cellStyle name="Standard 5 3 3 2 2 2 2" xfId="5605" xr:uid="{00000000-0005-0000-0000-0000E4150000}"/>
    <cellStyle name="Standard 5 3 3 2 2 3" xfId="5606" xr:uid="{00000000-0005-0000-0000-0000E5150000}"/>
    <cellStyle name="Standard 5 3 3 2 3" xfId="5607" xr:uid="{00000000-0005-0000-0000-0000E6150000}"/>
    <cellStyle name="Standard 5 3 3 2 3 2" xfId="5608" xr:uid="{00000000-0005-0000-0000-0000E7150000}"/>
    <cellStyle name="Standard 5 3 3 2 4" xfId="5609" xr:uid="{00000000-0005-0000-0000-0000E8150000}"/>
    <cellStyle name="Standard 5 3 3 3" xfId="5610" xr:uid="{00000000-0005-0000-0000-0000E9150000}"/>
    <cellStyle name="Standard 5 3 3 3 2" xfId="5611" xr:uid="{00000000-0005-0000-0000-0000EA150000}"/>
    <cellStyle name="Standard 5 3 3 3 2 2" xfId="5612" xr:uid="{00000000-0005-0000-0000-0000EB150000}"/>
    <cellStyle name="Standard 5 3 3 3 3" xfId="5613" xr:uid="{00000000-0005-0000-0000-0000EC150000}"/>
    <cellStyle name="Standard 5 3 3 4" xfId="5614" xr:uid="{00000000-0005-0000-0000-0000ED150000}"/>
    <cellStyle name="Standard 5 3 3 4 2" xfId="5615" xr:uid="{00000000-0005-0000-0000-0000EE150000}"/>
    <cellStyle name="Standard 5 3 3 4 3" xfId="5616" xr:uid="{00000000-0005-0000-0000-0000EF150000}"/>
    <cellStyle name="Standard 5 3 3 5" xfId="5617" xr:uid="{00000000-0005-0000-0000-0000F0150000}"/>
    <cellStyle name="Standard 5 3 3 5 2" xfId="5618" xr:uid="{00000000-0005-0000-0000-0000F1150000}"/>
    <cellStyle name="Standard 5 3 3 5 3" xfId="5619" xr:uid="{00000000-0005-0000-0000-0000F2150000}"/>
    <cellStyle name="Standard 5 3 3 6" xfId="5620" xr:uid="{00000000-0005-0000-0000-0000F3150000}"/>
    <cellStyle name="Standard 5 3 3 6 2" xfId="5621" xr:uid="{00000000-0005-0000-0000-0000F4150000}"/>
    <cellStyle name="Standard 5 3 3 6 3" xfId="5622" xr:uid="{00000000-0005-0000-0000-0000F5150000}"/>
    <cellStyle name="Standard 5 3 3 7" xfId="5623" xr:uid="{00000000-0005-0000-0000-0000F6150000}"/>
    <cellStyle name="Standard 5 3 3 8" xfId="5624" xr:uid="{00000000-0005-0000-0000-0000F7150000}"/>
    <cellStyle name="Standard 5 3 4" xfId="5625" xr:uid="{00000000-0005-0000-0000-0000F8150000}"/>
    <cellStyle name="Standard 5 3 4 2" xfId="5626" xr:uid="{00000000-0005-0000-0000-0000F9150000}"/>
    <cellStyle name="Standard 5 3 4 2 2" xfId="5627" xr:uid="{00000000-0005-0000-0000-0000FA150000}"/>
    <cellStyle name="Standard 5 3 4 2 2 2" xfId="5628" xr:uid="{00000000-0005-0000-0000-0000FB150000}"/>
    <cellStyle name="Standard 5 3 4 2 2 2 2" xfId="5629" xr:uid="{00000000-0005-0000-0000-0000FC150000}"/>
    <cellStyle name="Standard 5 3 4 2 2 3" xfId="5630" xr:uid="{00000000-0005-0000-0000-0000FD150000}"/>
    <cellStyle name="Standard 5 3 4 2 3" xfId="5631" xr:uid="{00000000-0005-0000-0000-0000FE150000}"/>
    <cellStyle name="Standard 5 3 4 2 3 2" xfId="5632" xr:uid="{00000000-0005-0000-0000-0000FF150000}"/>
    <cellStyle name="Standard 5 3 4 2 4" xfId="5633" xr:uid="{00000000-0005-0000-0000-000000160000}"/>
    <cellStyle name="Standard 5 3 4 3" xfId="5634" xr:uid="{00000000-0005-0000-0000-000001160000}"/>
    <cellStyle name="Standard 5 3 4 3 2" xfId="5635" xr:uid="{00000000-0005-0000-0000-000002160000}"/>
    <cellStyle name="Standard 5 3 4 3 2 2" xfId="5636" xr:uid="{00000000-0005-0000-0000-000003160000}"/>
    <cellStyle name="Standard 5 3 4 3 3" xfId="5637" xr:uid="{00000000-0005-0000-0000-000004160000}"/>
    <cellStyle name="Standard 5 3 4 4" xfId="5638" xr:uid="{00000000-0005-0000-0000-000005160000}"/>
    <cellStyle name="Standard 5 3 4 4 2" xfId="5639" xr:uid="{00000000-0005-0000-0000-000006160000}"/>
    <cellStyle name="Standard 5 3 4 4 3" xfId="5640" xr:uid="{00000000-0005-0000-0000-000007160000}"/>
    <cellStyle name="Standard 5 3 4 5" xfId="5641" xr:uid="{00000000-0005-0000-0000-000008160000}"/>
    <cellStyle name="Standard 5 3 4 5 2" xfId="5642" xr:uid="{00000000-0005-0000-0000-000009160000}"/>
    <cellStyle name="Standard 5 3 4 5 3" xfId="5643" xr:uid="{00000000-0005-0000-0000-00000A160000}"/>
    <cellStyle name="Standard 5 3 4 6" xfId="5644" xr:uid="{00000000-0005-0000-0000-00000B160000}"/>
    <cellStyle name="Standard 5 3 4 6 2" xfId="5645" xr:uid="{00000000-0005-0000-0000-00000C160000}"/>
    <cellStyle name="Standard 5 3 4 6 3" xfId="5646" xr:uid="{00000000-0005-0000-0000-00000D160000}"/>
    <cellStyle name="Standard 5 3 4 7" xfId="5647" xr:uid="{00000000-0005-0000-0000-00000E160000}"/>
    <cellStyle name="Standard 5 3 4 8" xfId="5648" xr:uid="{00000000-0005-0000-0000-00000F160000}"/>
    <cellStyle name="Standard 5 3 5" xfId="5649" xr:uid="{00000000-0005-0000-0000-000010160000}"/>
    <cellStyle name="Standard 5 3 5 2" xfId="5650" xr:uid="{00000000-0005-0000-0000-000011160000}"/>
    <cellStyle name="Standard 5 3 5 2 2" xfId="5651" xr:uid="{00000000-0005-0000-0000-000012160000}"/>
    <cellStyle name="Standard 5 3 5 2 2 2" xfId="5652" xr:uid="{00000000-0005-0000-0000-000013160000}"/>
    <cellStyle name="Standard 5 3 5 2 2 2 2" xfId="5653" xr:uid="{00000000-0005-0000-0000-000014160000}"/>
    <cellStyle name="Standard 5 3 5 2 2 3" xfId="5654" xr:uid="{00000000-0005-0000-0000-000015160000}"/>
    <cellStyle name="Standard 5 3 5 2 3" xfId="5655" xr:uid="{00000000-0005-0000-0000-000016160000}"/>
    <cellStyle name="Standard 5 3 5 2 3 2" xfId="5656" xr:uid="{00000000-0005-0000-0000-000017160000}"/>
    <cellStyle name="Standard 5 3 5 2 4" xfId="5657" xr:uid="{00000000-0005-0000-0000-000018160000}"/>
    <cellStyle name="Standard 5 3 5 3" xfId="5658" xr:uid="{00000000-0005-0000-0000-000019160000}"/>
    <cellStyle name="Standard 5 3 5 3 2" xfId="5659" xr:uid="{00000000-0005-0000-0000-00001A160000}"/>
    <cellStyle name="Standard 5 3 5 3 2 2" xfId="5660" xr:uid="{00000000-0005-0000-0000-00001B160000}"/>
    <cellStyle name="Standard 5 3 5 3 3" xfId="5661" xr:uid="{00000000-0005-0000-0000-00001C160000}"/>
    <cellStyle name="Standard 5 3 5 4" xfId="5662" xr:uid="{00000000-0005-0000-0000-00001D160000}"/>
    <cellStyle name="Standard 5 3 5 4 2" xfId="5663" xr:uid="{00000000-0005-0000-0000-00001E160000}"/>
    <cellStyle name="Standard 5 3 5 4 3" xfId="5664" xr:uid="{00000000-0005-0000-0000-00001F160000}"/>
    <cellStyle name="Standard 5 3 5 5" xfId="5665" xr:uid="{00000000-0005-0000-0000-000020160000}"/>
    <cellStyle name="Standard 5 3 5 5 2" xfId="5666" xr:uid="{00000000-0005-0000-0000-000021160000}"/>
    <cellStyle name="Standard 5 3 5 5 3" xfId="5667" xr:uid="{00000000-0005-0000-0000-000022160000}"/>
    <cellStyle name="Standard 5 3 5 6" xfId="5668" xr:uid="{00000000-0005-0000-0000-000023160000}"/>
    <cellStyle name="Standard 5 3 5 6 2" xfId="5669" xr:uid="{00000000-0005-0000-0000-000024160000}"/>
    <cellStyle name="Standard 5 3 5 6 3" xfId="5670" xr:uid="{00000000-0005-0000-0000-000025160000}"/>
    <cellStyle name="Standard 5 3 5 7" xfId="5671" xr:uid="{00000000-0005-0000-0000-000026160000}"/>
    <cellStyle name="Standard 5 3 5 8" xfId="5672" xr:uid="{00000000-0005-0000-0000-000027160000}"/>
    <cellStyle name="Standard 5 3 6" xfId="5673" xr:uid="{00000000-0005-0000-0000-000028160000}"/>
    <cellStyle name="Standard 5 3 6 2" xfId="5674" xr:uid="{00000000-0005-0000-0000-000029160000}"/>
    <cellStyle name="Standard 5 3 6 2 2" xfId="5675" xr:uid="{00000000-0005-0000-0000-00002A160000}"/>
    <cellStyle name="Standard 5 3 6 2 2 2" xfId="5676" xr:uid="{00000000-0005-0000-0000-00002B160000}"/>
    <cellStyle name="Standard 5 3 6 2 3" xfId="5677" xr:uid="{00000000-0005-0000-0000-00002C160000}"/>
    <cellStyle name="Standard 5 3 6 3" xfId="5678" xr:uid="{00000000-0005-0000-0000-00002D160000}"/>
    <cellStyle name="Standard 5 3 6 3 2" xfId="5679" xr:uid="{00000000-0005-0000-0000-00002E160000}"/>
    <cellStyle name="Standard 5 3 6 4" xfId="5680" xr:uid="{00000000-0005-0000-0000-00002F160000}"/>
    <cellStyle name="Standard 5 3 7" xfId="5681" xr:uid="{00000000-0005-0000-0000-000030160000}"/>
    <cellStyle name="Standard 5 3 7 2" xfId="5682" xr:uid="{00000000-0005-0000-0000-000031160000}"/>
    <cellStyle name="Standard 5 3 7 2 2" xfId="5683" xr:uid="{00000000-0005-0000-0000-000032160000}"/>
    <cellStyle name="Standard 5 3 7 3" xfId="5684" xr:uid="{00000000-0005-0000-0000-000033160000}"/>
    <cellStyle name="Standard 5 3 8" xfId="5685" xr:uid="{00000000-0005-0000-0000-000034160000}"/>
    <cellStyle name="Standard 5 3 8 2" xfId="5686" xr:uid="{00000000-0005-0000-0000-000035160000}"/>
    <cellStyle name="Standard 5 3 8 3" xfId="5687" xr:uid="{00000000-0005-0000-0000-000036160000}"/>
    <cellStyle name="Standard 5 3 9" xfId="5688" xr:uid="{00000000-0005-0000-0000-000037160000}"/>
    <cellStyle name="Standard 5 3 9 2" xfId="5689" xr:uid="{00000000-0005-0000-0000-000038160000}"/>
    <cellStyle name="Standard 5 3 9 3" xfId="5690" xr:uid="{00000000-0005-0000-0000-000039160000}"/>
    <cellStyle name="Standard 5 4" xfId="5691" xr:uid="{00000000-0005-0000-0000-00003A160000}"/>
    <cellStyle name="Standard 5 4 10" xfId="5692" xr:uid="{00000000-0005-0000-0000-00003B160000}"/>
    <cellStyle name="Standard 5 4 11" xfId="5693" xr:uid="{00000000-0005-0000-0000-00003C160000}"/>
    <cellStyle name="Standard 5 4 2" xfId="5694" xr:uid="{00000000-0005-0000-0000-00003D160000}"/>
    <cellStyle name="Standard 5 4 2 2" xfId="5695" xr:uid="{00000000-0005-0000-0000-00003E160000}"/>
    <cellStyle name="Standard 5 4 2 2 2" xfId="5696" xr:uid="{00000000-0005-0000-0000-00003F160000}"/>
    <cellStyle name="Standard 5 4 2 2 2 2" xfId="5697" xr:uid="{00000000-0005-0000-0000-000040160000}"/>
    <cellStyle name="Standard 5 4 2 2 2 2 2" xfId="5698" xr:uid="{00000000-0005-0000-0000-000041160000}"/>
    <cellStyle name="Standard 5 4 2 2 2 3" xfId="5699" xr:uid="{00000000-0005-0000-0000-000042160000}"/>
    <cellStyle name="Standard 5 4 2 2 3" xfId="5700" xr:uid="{00000000-0005-0000-0000-000043160000}"/>
    <cellStyle name="Standard 5 4 2 2 3 2" xfId="5701" xr:uid="{00000000-0005-0000-0000-000044160000}"/>
    <cellStyle name="Standard 5 4 2 2 4" xfId="5702" xr:uid="{00000000-0005-0000-0000-000045160000}"/>
    <cellStyle name="Standard 5 4 2 3" xfId="5703" xr:uid="{00000000-0005-0000-0000-000046160000}"/>
    <cellStyle name="Standard 5 4 2 3 2" xfId="5704" xr:uid="{00000000-0005-0000-0000-000047160000}"/>
    <cellStyle name="Standard 5 4 2 3 2 2" xfId="5705" xr:uid="{00000000-0005-0000-0000-000048160000}"/>
    <cellStyle name="Standard 5 4 2 3 3" xfId="5706" xr:uid="{00000000-0005-0000-0000-000049160000}"/>
    <cellStyle name="Standard 5 4 2 4" xfId="5707" xr:uid="{00000000-0005-0000-0000-00004A160000}"/>
    <cellStyle name="Standard 5 4 2 4 2" xfId="5708" xr:uid="{00000000-0005-0000-0000-00004B160000}"/>
    <cellStyle name="Standard 5 4 2 4 3" xfId="5709" xr:uid="{00000000-0005-0000-0000-00004C160000}"/>
    <cellStyle name="Standard 5 4 2 5" xfId="5710" xr:uid="{00000000-0005-0000-0000-00004D160000}"/>
    <cellStyle name="Standard 5 4 2 5 2" xfId="5711" xr:uid="{00000000-0005-0000-0000-00004E160000}"/>
    <cellStyle name="Standard 5 4 2 5 3" xfId="5712" xr:uid="{00000000-0005-0000-0000-00004F160000}"/>
    <cellStyle name="Standard 5 4 2 6" xfId="5713" xr:uid="{00000000-0005-0000-0000-000050160000}"/>
    <cellStyle name="Standard 5 4 2 6 2" xfId="5714" xr:uid="{00000000-0005-0000-0000-000051160000}"/>
    <cellStyle name="Standard 5 4 2 6 3" xfId="5715" xr:uid="{00000000-0005-0000-0000-000052160000}"/>
    <cellStyle name="Standard 5 4 2 7" xfId="5716" xr:uid="{00000000-0005-0000-0000-000053160000}"/>
    <cellStyle name="Standard 5 4 2 8" xfId="5717" xr:uid="{00000000-0005-0000-0000-000054160000}"/>
    <cellStyle name="Standard 5 4 3" xfId="5718" xr:uid="{00000000-0005-0000-0000-000055160000}"/>
    <cellStyle name="Standard 5 4 3 2" xfId="5719" xr:uid="{00000000-0005-0000-0000-000056160000}"/>
    <cellStyle name="Standard 5 4 3 2 2" xfId="5720" xr:uid="{00000000-0005-0000-0000-000057160000}"/>
    <cellStyle name="Standard 5 4 3 2 2 2" xfId="5721" xr:uid="{00000000-0005-0000-0000-000058160000}"/>
    <cellStyle name="Standard 5 4 3 2 2 2 2" xfId="5722" xr:uid="{00000000-0005-0000-0000-000059160000}"/>
    <cellStyle name="Standard 5 4 3 2 2 3" xfId="5723" xr:uid="{00000000-0005-0000-0000-00005A160000}"/>
    <cellStyle name="Standard 5 4 3 2 3" xfId="5724" xr:uid="{00000000-0005-0000-0000-00005B160000}"/>
    <cellStyle name="Standard 5 4 3 2 3 2" xfId="5725" xr:uid="{00000000-0005-0000-0000-00005C160000}"/>
    <cellStyle name="Standard 5 4 3 2 4" xfId="5726" xr:uid="{00000000-0005-0000-0000-00005D160000}"/>
    <cellStyle name="Standard 5 4 3 3" xfId="5727" xr:uid="{00000000-0005-0000-0000-00005E160000}"/>
    <cellStyle name="Standard 5 4 3 3 2" xfId="5728" xr:uid="{00000000-0005-0000-0000-00005F160000}"/>
    <cellStyle name="Standard 5 4 3 3 2 2" xfId="5729" xr:uid="{00000000-0005-0000-0000-000060160000}"/>
    <cellStyle name="Standard 5 4 3 3 3" xfId="5730" xr:uid="{00000000-0005-0000-0000-000061160000}"/>
    <cellStyle name="Standard 5 4 3 4" xfId="5731" xr:uid="{00000000-0005-0000-0000-000062160000}"/>
    <cellStyle name="Standard 5 4 3 4 2" xfId="5732" xr:uid="{00000000-0005-0000-0000-000063160000}"/>
    <cellStyle name="Standard 5 4 3 4 3" xfId="5733" xr:uid="{00000000-0005-0000-0000-000064160000}"/>
    <cellStyle name="Standard 5 4 3 5" xfId="5734" xr:uid="{00000000-0005-0000-0000-000065160000}"/>
    <cellStyle name="Standard 5 4 3 5 2" xfId="5735" xr:uid="{00000000-0005-0000-0000-000066160000}"/>
    <cellStyle name="Standard 5 4 3 5 3" xfId="5736" xr:uid="{00000000-0005-0000-0000-000067160000}"/>
    <cellStyle name="Standard 5 4 3 6" xfId="5737" xr:uid="{00000000-0005-0000-0000-000068160000}"/>
    <cellStyle name="Standard 5 4 3 6 2" xfId="5738" xr:uid="{00000000-0005-0000-0000-000069160000}"/>
    <cellStyle name="Standard 5 4 3 6 3" xfId="5739" xr:uid="{00000000-0005-0000-0000-00006A160000}"/>
    <cellStyle name="Standard 5 4 3 7" xfId="5740" xr:uid="{00000000-0005-0000-0000-00006B160000}"/>
    <cellStyle name="Standard 5 4 3 8" xfId="5741" xr:uid="{00000000-0005-0000-0000-00006C160000}"/>
    <cellStyle name="Standard 5 4 4" xfId="5742" xr:uid="{00000000-0005-0000-0000-00006D160000}"/>
    <cellStyle name="Standard 5 4 4 2" xfId="5743" xr:uid="{00000000-0005-0000-0000-00006E160000}"/>
    <cellStyle name="Standard 5 4 4 2 2" xfId="5744" xr:uid="{00000000-0005-0000-0000-00006F160000}"/>
    <cellStyle name="Standard 5 4 4 2 2 2" xfId="5745" xr:uid="{00000000-0005-0000-0000-000070160000}"/>
    <cellStyle name="Standard 5 4 4 2 2 2 2" xfId="5746" xr:uid="{00000000-0005-0000-0000-000071160000}"/>
    <cellStyle name="Standard 5 4 4 2 2 3" xfId="5747" xr:uid="{00000000-0005-0000-0000-000072160000}"/>
    <cellStyle name="Standard 5 4 4 2 3" xfId="5748" xr:uid="{00000000-0005-0000-0000-000073160000}"/>
    <cellStyle name="Standard 5 4 4 2 3 2" xfId="5749" xr:uid="{00000000-0005-0000-0000-000074160000}"/>
    <cellStyle name="Standard 5 4 4 2 4" xfId="5750" xr:uid="{00000000-0005-0000-0000-000075160000}"/>
    <cellStyle name="Standard 5 4 4 3" xfId="5751" xr:uid="{00000000-0005-0000-0000-000076160000}"/>
    <cellStyle name="Standard 5 4 4 3 2" xfId="5752" xr:uid="{00000000-0005-0000-0000-000077160000}"/>
    <cellStyle name="Standard 5 4 4 3 2 2" xfId="5753" xr:uid="{00000000-0005-0000-0000-000078160000}"/>
    <cellStyle name="Standard 5 4 4 3 3" xfId="5754" xr:uid="{00000000-0005-0000-0000-000079160000}"/>
    <cellStyle name="Standard 5 4 4 4" xfId="5755" xr:uid="{00000000-0005-0000-0000-00007A160000}"/>
    <cellStyle name="Standard 5 4 4 4 2" xfId="5756" xr:uid="{00000000-0005-0000-0000-00007B160000}"/>
    <cellStyle name="Standard 5 4 4 4 3" xfId="5757" xr:uid="{00000000-0005-0000-0000-00007C160000}"/>
    <cellStyle name="Standard 5 4 4 5" xfId="5758" xr:uid="{00000000-0005-0000-0000-00007D160000}"/>
    <cellStyle name="Standard 5 4 4 5 2" xfId="5759" xr:uid="{00000000-0005-0000-0000-00007E160000}"/>
    <cellStyle name="Standard 5 4 4 5 3" xfId="5760" xr:uid="{00000000-0005-0000-0000-00007F160000}"/>
    <cellStyle name="Standard 5 4 4 6" xfId="5761" xr:uid="{00000000-0005-0000-0000-000080160000}"/>
    <cellStyle name="Standard 5 4 4 6 2" xfId="5762" xr:uid="{00000000-0005-0000-0000-000081160000}"/>
    <cellStyle name="Standard 5 4 4 6 3" xfId="5763" xr:uid="{00000000-0005-0000-0000-000082160000}"/>
    <cellStyle name="Standard 5 4 4 7" xfId="5764" xr:uid="{00000000-0005-0000-0000-000083160000}"/>
    <cellStyle name="Standard 5 4 4 8" xfId="5765" xr:uid="{00000000-0005-0000-0000-000084160000}"/>
    <cellStyle name="Standard 5 4 5" xfId="5766" xr:uid="{00000000-0005-0000-0000-000085160000}"/>
    <cellStyle name="Standard 5 4 5 2" xfId="5767" xr:uid="{00000000-0005-0000-0000-000086160000}"/>
    <cellStyle name="Standard 5 4 5 2 2" xfId="5768" xr:uid="{00000000-0005-0000-0000-000087160000}"/>
    <cellStyle name="Standard 5 4 5 2 2 2" xfId="5769" xr:uid="{00000000-0005-0000-0000-000088160000}"/>
    <cellStyle name="Standard 5 4 5 2 3" xfId="5770" xr:uid="{00000000-0005-0000-0000-000089160000}"/>
    <cellStyle name="Standard 5 4 5 3" xfId="5771" xr:uid="{00000000-0005-0000-0000-00008A160000}"/>
    <cellStyle name="Standard 5 4 5 3 2" xfId="5772" xr:uid="{00000000-0005-0000-0000-00008B160000}"/>
    <cellStyle name="Standard 5 4 5 4" xfId="5773" xr:uid="{00000000-0005-0000-0000-00008C160000}"/>
    <cellStyle name="Standard 5 4 6" xfId="5774" xr:uid="{00000000-0005-0000-0000-00008D160000}"/>
    <cellStyle name="Standard 5 4 6 2" xfId="5775" xr:uid="{00000000-0005-0000-0000-00008E160000}"/>
    <cellStyle name="Standard 5 4 6 2 2" xfId="5776" xr:uid="{00000000-0005-0000-0000-00008F160000}"/>
    <cellStyle name="Standard 5 4 6 3" xfId="5777" xr:uid="{00000000-0005-0000-0000-000090160000}"/>
    <cellStyle name="Standard 5 4 7" xfId="5778" xr:uid="{00000000-0005-0000-0000-000091160000}"/>
    <cellStyle name="Standard 5 4 7 2" xfId="5779" xr:uid="{00000000-0005-0000-0000-000092160000}"/>
    <cellStyle name="Standard 5 4 7 3" xfId="5780" xr:uid="{00000000-0005-0000-0000-000093160000}"/>
    <cellStyle name="Standard 5 4 8" xfId="5781" xr:uid="{00000000-0005-0000-0000-000094160000}"/>
    <cellStyle name="Standard 5 4 8 2" xfId="5782" xr:uid="{00000000-0005-0000-0000-000095160000}"/>
    <cellStyle name="Standard 5 4 8 3" xfId="5783" xr:uid="{00000000-0005-0000-0000-000096160000}"/>
    <cellStyle name="Standard 5 4 9" xfId="5784" xr:uid="{00000000-0005-0000-0000-000097160000}"/>
    <cellStyle name="Standard 5 4 9 2" xfId="5785" xr:uid="{00000000-0005-0000-0000-000098160000}"/>
    <cellStyle name="Standard 5 4 9 3" xfId="5786" xr:uid="{00000000-0005-0000-0000-000099160000}"/>
    <cellStyle name="Standard 5 5" xfId="5787" xr:uid="{00000000-0005-0000-0000-00009A160000}"/>
    <cellStyle name="Standard 5 6" xfId="5788" xr:uid="{00000000-0005-0000-0000-00009B160000}"/>
    <cellStyle name="Standard 5 6 2" xfId="5789" xr:uid="{00000000-0005-0000-0000-00009C160000}"/>
    <cellStyle name="Standard 5 6 3" xfId="5790" xr:uid="{00000000-0005-0000-0000-00009D160000}"/>
    <cellStyle name="Standard 50" xfId="5791" xr:uid="{00000000-0005-0000-0000-00009E160000}"/>
    <cellStyle name="Standard 51" xfId="5792" xr:uid="{00000000-0005-0000-0000-00009F160000}"/>
    <cellStyle name="Standard 52" xfId="5793" xr:uid="{00000000-0005-0000-0000-0000A0160000}"/>
    <cellStyle name="Standard 53" xfId="5794" xr:uid="{00000000-0005-0000-0000-0000A1160000}"/>
    <cellStyle name="Standard 54" xfId="5795" xr:uid="{00000000-0005-0000-0000-0000A2160000}"/>
    <cellStyle name="Standard 55" xfId="5796" xr:uid="{00000000-0005-0000-0000-0000A3160000}"/>
    <cellStyle name="Standard 56" xfId="5797" xr:uid="{00000000-0005-0000-0000-0000A4160000}"/>
    <cellStyle name="Standard 57" xfId="5798" xr:uid="{00000000-0005-0000-0000-0000A5160000}"/>
    <cellStyle name="Standard 57 2" xfId="5799" xr:uid="{00000000-0005-0000-0000-0000A6160000}"/>
    <cellStyle name="Standard 57 2 2" xfId="5800" xr:uid="{00000000-0005-0000-0000-0000A7160000}"/>
    <cellStyle name="Standard 57 2 2 2" xfId="5801" xr:uid="{00000000-0005-0000-0000-0000A8160000}"/>
    <cellStyle name="Standard 57 2 2 2 2" xfId="5802" xr:uid="{00000000-0005-0000-0000-0000A9160000}"/>
    <cellStyle name="Standard 57 2 2 3" xfId="5803" xr:uid="{00000000-0005-0000-0000-0000AA160000}"/>
    <cellStyle name="Standard 57 2 3" xfId="5804" xr:uid="{00000000-0005-0000-0000-0000AB160000}"/>
    <cellStyle name="Standard 57 2 3 2" xfId="5805" xr:uid="{00000000-0005-0000-0000-0000AC160000}"/>
    <cellStyle name="Standard 57 2 4" xfId="5806" xr:uid="{00000000-0005-0000-0000-0000AD160000}"/>
    <cellStyle name="Standard 57 3" xfId="5807" xr:uid="{00000000-0005-0000-0000-0000AE160000}"/>
    <cellStyle name="Standard 57 3 2" xfId="5808" xr:uid="{00000000-0005-0000-0000-0000AF160000}"/>
    <cellStyle name="Standard 57 3 2 2" xfId="5809" xr:uid="{00000000-0005-0000-0000-0000B0160000}"/>
    <cellStyle name="Standard 57 3 3" xfId="5810" xr:uid="{00000000-0005-0000-0000-0000B1160000}"/>
    <cellStyle name="Standard 57 4" xfId="5811" xr:uid="{00000000-0005-0000-0000-0000B2160000}"/>
    <cellStyle name="Standard 57 4 2" xfId="5812" xr:uid="{00000000-0005-0000-0000-0000B3160000}"/>
    <cellStyle name="Standard 57 4 3" xfId="5813" xr:uid="{00000000-0005-0000-0000-0000B4160000}"/>
    <cellStyle name="Standard 57 5" xfId="5814" xr:uid="{00000000-0005-0000-0000-0000B5160000}"/>
    <cellStyle name="Standard 57 5 2" xfId="5815" xr:uid="{00000000-0005-0000-0000-0000B6160000}"/>
    <cellStyle name="Standard 57 5 3" xfId="5816" xr:uid="{00000000-0005-0000-0000-0000B7160000}"/>
    <cellStyle name="Standard 57 6" xfId="5817" xr:uid="{00000000-0005-0000-0000-0000B8160000}"/>
    <cellStyle name="Standard 57 6 2" xfId="5818" xr:uid="{00000000-0005-0000-0000-0000B9160000}"/>
    <cellStyle name="Standard 57 6 3" xfId="5819" xr:uid="{00000000-0005-0000-0000-0000BA160000}"/>
    <cellStyle name="Standard 57 7" xfId="5820" xr:uid="{00000000-0005-0000-0000-0000BB160000}"/>
    <cellStyle name="Standard 57 8" xfId="5821" xr:uid="{00000000-0005-0000-0000-0000BC160000}"/>
    <cellStyle name="Standard 58" xfId="5822" xr:uid="{00000000-0005-0000-0000-0000BD160000}"/>
    <cellStyle name="Standard 58 2" xfId="5823" xr:uid="{00000000-0005-0000-0000-0000BE160000}"/>
    <cellStyle name="Standard 58 2 2" xfId="5824" xr:uid="{00000000-0005-0000-0000-0000BF160000}"/>
    <cellStyle name="Standard 58 2 2 2" xfId="5825" xr:uid="{00000000-0005-0000-0000-0000C0160000}"/>
    <cellStyle name="Standard 58 2 2 2 2" xfId="5826" xr:uid="{00000000-0005-0000-0000-0000C1160000}"/>
    <cellStyle name="Standard 58 2 2 3" xfId="5827" xr:uid="{00000000-0005-0000-0000-0000C2160000}"/>
    <cellStyle name="Standard 58 2 3" xfId="5828" xr:uid="{00000000-0005-0000-0000-0000C3160000}"/>
    <cellStyle name="Standard 58 2 3 2" xfId="5829" xr:uid="{00000000-0005-0000-0000-0000C4160000}"/>
    <cellStyle name="Standard 58 2 4" xfId="5830" xr:uid="{00000000-0005-0000-0000-0000C5160000}"/>
    <cellStyle name="Standard 58 3" xfId="5831" xr:uid="{00000000-0005-0000-0000-0000C6160000}"/>
    <cellStyle name="Standard 58 3 2" xfId="5832" xr:uid="{00000000-0005-0000-0000-0000C7160000}"/>
    <cellStyle name="Standard 58 3 2 2" xfId="5833" xr:uid="{00000000-0005-0000-0000-0000C8160000}"/>
    <cellStyle name="Standard 58 3 3" xfId="5834" xr:uid="{00000000-0005-0000-0000-0000C9160000}"/>
    <cellStyle name="Standard 58 4" xfId="5835" xr:uid="{00000000-0005-0000-0000-0000CA160000}"/>
    <cellStyle name="Standard 58 4 2" xfId="5836" xr:uid="{00000000-0005-0000-0000-0000CB160000}"/>
    <cellStyle name="Standard 58 4 3" xfId="5837" xr:uid="{00000000-0005-0000-0000-0000CC160000}"/>
    <cellStyle name="Standard 58 5" xfId="5838" xr:uid="{00000000-0005-0000-0000-0000CD160000}"/>
    <cellStyle name="Standard 58 5 2" xfId="5839" xr:uid="{00000000-0005-0000-0000-0000CE160000}"/>
    <cellStyle name="Standard 58 5 3" xfId="5840" xr:uid="{00000000-0005-0000-0000-0000CF160000}"/>
    <cellStyle name="Standard 58 6" xfId="5841" xr:uid="{00000000-0005-0000-0000-0000D0160000}"/>
    <cellStyle name="Standard 58 6 2" xfId="5842" xr:uid="{00000000-0005-0000-0000-0000D1160000}"/>
    <cellStyle name="Standard 58 6 3" xfId="5843" xr:uid="{00000000-0005-0000-0000-0000D2160000}"/>
    <cellStyle name="Standard 58 7" xfId="5844" xr:uid="{00000000-0005-0000-0000-0000D3160000}"/>
    <cellStyle name="Standard 58 8" xfId="5845" xr:uid="{00000000-0005-0000-0000-0000D4160000}"/>
    <cellStyle name="Standard 59" xfId="5846" xr:uid="{00000000-0005-0000-0000-0000D5160000}"/>
    <cellStyle name="Standard 59 2" xfId="5847" xr:uid="{00000000-0005-0000-0000-0000D6160000}"/>
    <cellStyle name="Standard 59 2 2" xfId="5848" xr:uid="{00000000-0005-0000-0000-0000D7160000}"/>
    <cellStyle name="Standard 59 2 2 2" xfId="5849" xr:uid="{00000000-0005-0000-0000-0000D8160000}"/>
    <cellStyle name="Standard 59 2 2 2 2" xfId="5850" xr:uid="{00000000-0005-0000-0000-0000D9160000}"/>
    <cellStyle name="Standard 59 2 2 3" xfId="5851" xr:uid="{00000000-0005-0000-0000-0000DA160000}"/>
    <cellStyle name="Standard 59 2 3" xfId="5852" xr:uid="{00000000-0005-0000-0000-0000DB160000}"/>
    <cellStyle name="Standard 59 2 3 2" xfId="5853" xr:uid="{00000000-0005-0000-0000-0000DC160000}"/>
    <cellStyle name="Standard 59 2 4" xfId="5854" xr:uid="{00000000-0005-0000-0000-0000DD160000}"/>
    <cellStyle name="Standard 59 3" xfId="5855" xr:uid="{00000000-0005-0000-0000-0000DE160000}"/>
    <cellStyle name="Standard 59 3 2" xfId="5856" xr:uid="{00000000-0005-0000-0000-0000DF160000}"/>
    <cellStyle name="Standard 59 3 2 2" xfId="5857" xr:uid="{00000000-0005-0000-0000-0000E0160000}"/>
    <cellStyle name="Standard 59 3 3" xfId="5858" xr:uid="{00000000-0005-0000-0000-0000E1160000}"/>
    <cellStyle name="Standard 59 4" xfId="5859" xr:uid="{00000000-0005-0000-0000-0000E2160000}"/>
    <cellStyle name="Standard 59 4 2" xfId="5860" xr:uid="{00000000-0005-0000-0000-0000E3160000}"/>
    <cellStyle name="Standard 59 4 3" xfId="5861" xr:uid="{00000000-0005-0000-0000-0000E4160000}"/>
    <cellStyle name="Standard 59 5" xfId="5862" xr:uid="{00000000-0005-0000-0000-0000E5160000}"/>
    <cellStyle name="Standard 59 5 2" xfId="5863" xr:uid="{00000000-0005-0000-0000-0000E6160000}"/>
    <cellStyle name="Standard 59 5 3" xfId="5864" xr:uid="{00000000-0005-0000-0000-0000E7160000}"/>
    <cellStyle name="Standard 59 6" xfId="5865" xr:uid="{00000000-0005-0000-0000-0000E8160000}"/>
    <cellStyle name="Standard 59 6 2" xfId="5866" xr:uid="{00000000-0005-0000-0000-0000E9160000}"/>
    <cellStyle name="Standard 59 6 3" xfId="5867" xr:uid="{00000000-0005-0000-0000-0000EA160000}"/>
    <cellStyle name="Standard 59 7" xfId="5868" xr:uid="{00000000-0005-0000-0000-0000EB160000}"/>
    <cellStyle name="Standard 59 8" xfId="5869" xr:uid="{00000000-0005-0000-0000-0000EC160000}"/>
    <cellStyle name="Standard 6" xfId="5870" xr:uid="{00000000-0005-0000-0000-0000ED160000}"/>
    <cellStyle name="Standard 6 2" xfId="5871" xr:uid="{00000000-0005-0000-0000-0000EE160000}"/>
    <cellStyle name="Standard 6 3" xfId="5872" xr:uid="{00000000-0005-0000-0000-0000EF160000}"/>
    <cellStyle name="Standard 6 4" xfId="5873" xr:uid="{00000000-0005-0000-0000-0000F0160000}"/>
    <cellStyle name="Standard 60" xfId="5874" xr:uid="{00000000-0005-0000-0000-0000F1160000}"/>
    <cellStyle name="Standard 60 2" xfId="5875" xr:uid="{00000000-0005-0000-0000-0000F2160000}"/>
    <cellStyle name="Standard 60 2 2" xfId="5876" xr:uid="{00000000-0005-0000-0000-0000F3160000}"/>
    <cellStyle name="Standard 60 2 2 2" xfId="5877" xr:uid="{00000000-0005-0000-0000-0000F4160000}"/>
    <cellStyle name="Standard 60 2 2 2 2" xfId="5878" xr:uid="{00000000-0005-0000-0000-0000F5160000}"/>
    <cellStyle name="Standard 60 2 2 3" xfId="5879" xr:uid="{00000000-0005-0000-0000-0000F6160000}"/>
    <cellStyle name="Standard 60 2 3" xfId="5880" xr:uid="{00000000-0005-0000-0000-0000F7160000}"/>
    <cellStyle name="Standard 60 2 3 2" xfId="5881" xr:uid="{00000000-0005-0000-0000-0000F8160000}"/>
    <cellStyle name="Standard 60 2 4" xfId="5882" xr:uid="{00000000-0005-0000-0000-0000F9160000}"/>
    <cellStyle name="Standard 60 3" xfId="5883" xr:uid="{00000000-0005-0000-0000-0000FA160000}"/>
    <cellStyle name="Standard 60 3 2" xfId="5884" xr:uid="{00000000-0005-0000-0000-0000FB160000}"/>
    <cellStyle name="Standard 60 3 2 2" xfId="5885" xr:uid="{00000000-0005-0000-0000-0000FC160000}"/>
    <cellStyle name="Standard 60 3 3" xfId="5886" xr:uid="{00000000-0005-0000-0000-0000FD160000}"/>
    <cellStyle name="Standard 60 4" xfId="5887" xr:uid="{00000000-0005-0000-0000-0000FE160000}"/>
    <cellStyle name="Standard 60 4 2" xfId="5888" xr:uid="{00000000-0005-0000-0000-0000FF160000}"/>
    <cellStyle name="Standard 60 4 3" xfId="5889" xr:uid="{00000000-0005-0000-0000-000000170000}"/>
    <cellStyle name="Standard 60 5" xfId="5890" xr:uid="{00000000-0005-0000-0000-000001170000}"/>
    <cellStyle name="Standard 60 5 2" xfId="5891" xr:uid="{00000000-0005-0000-0000-000002170000}"/>
    <cellStyle name="Standard 60 5 3" xfId="5892" xr:uid="{00000000-0005-0000-0000-000003170000}"/>
    <cellStyle name="Standard 60 6" xfId="5893" xr:uid="{00000000-0005-0000-0000-000004170000}"/>
    <cellStyle name="Standard 60 6 2" xfId="5894" xr:uid="{00000000-0005-0000-0000-000005170000}"/>
    <cellStyle name="Standard 60 6 3" xfId="5895" xr:uid="{00000000-0005-0000-0000-000006170000}"/>
    <cellStyle name="Standard 60 7" xfId="5896" xr:uid="{00000000-0005-0000-0000-000007170000}"/>
    <cellStyle name="Standard 60 8" xfId="5897" xr:uid="{00000000-0005-0000-0000-000008170000}"/>
    <cellStyle name="Standard 61" xfId="5898" xr:uid="{00000000-0005-0000-0000-000009170000}"/>
    <cellStyle name="Standard 61 2" xfId="5899" xr:uid="{00000000-0005-0000-0000-00000A170000}"/>
    <cellStyle name="Standard 61 2 2" xfId="5900" xr:uid="{00000000-0005-0000-0000-00000B170000}"/>
    <cellStyle name="Standard 61 2 2 2" xfId="5901" xr:uid="{00000000-0005-0000-0000-00000C170000}"/>
    <cellStyle name="Standard 61 2 2 2 2" xfId="5902" xr:uid="{00000000-0005-0000-0000-00000D170000}"/>
    <cellStyle name="Standard 61 2 2 3" xfId="5903" xr:uid="{00000000-0005-0000-0000-00000E170000}"/>
    <cellStyle name="Standard 61 2 3" xfId="5904" xr:uid="{00000000-0005-0000-0000-00000F170000}"/>
    <cellStyle name="Standard 61 2 3 2" xfId="5905" xr:uid="{00000000-0005-0000-0000-000010170000}"/>
    <cellStyle name="Standard 61 2 4" xfId="5906" xr:uid="{00000000-0005-0000-0000-000011170000}"/>
    <cellStyle name="Standard 61 3" xfId="5907" xr:uid="{00000000-0005-0000-0000-000012170000}"/>
    <cellStyle name="Standard 61 3 2" xfId="5908" xr:uid="{00000000-0005-0000-0000-000013170000}"/>
    <cellStyle name="Standard 61 3 2 2" xfId="5909" xr:uid="{00000000-0005-0000-0000-000014170000}"/>
    <cellStyle name="Standard 61 3 3" xfId="5910" xr:uid="{00000000-0005-0000-0000-000015170000}"/>
    <cellStyle name="Standard 61 4" xfId="5911" xr:uid="{00000000-0005-0000-0000-000016170000}"/>
    <cellStyle name="Standard 61 4 2" xfId="5912" xr:uid="{00000000-0005-0000-0000-000017170000}"/>
    <cellStyle name="Standard 61 4 3" xfId="5913" xr:uid="{00000000-0005-0000-0000-000018170000}"/>
    <cellStyle name="Standard 61 5" xfId="5914" xr:uid="{00000000-0005-0000-0000-000019170000}"/>
    <cellStyle name="Standard 61 5 2" xfId="5915" xr:uid="{00000000-0005-0000-0000-00001A170000}"/>
    <cellStyle name="Standard 61 5 3" xfId="5916" xr:uid="{00000000-0005-0000-0000-00001B170000}"/>
    <cellStyle name="Standard 61 6" xfId="5917" xr:uid="{00000000-0005-0000-0000-00001C170000}"/>
    <cellStyle name="Standard 61 6 2" xfId="5918" xr:uid="{00000000-0005-0000-0000-00001D170000}"/>
    <cellStyle name="Standard 61 6 3" xfId="5919" xr:uid="{00000000-0005-0000-0000-00001E170000}"/>
    <cellStyle name="Standard 61 7" xfId="5920" xr:uid="{00000000-0005-0000-0000-00001F170000}"/>
    <cellStyle name="Standard 61 8" xfId="5921" xr:uid="{00000000-0005-0000-0000-000020170000}"/>
    <cellStyle name="Standard 62" xfId="5922" xr:uid="{00000000-0005-0000-0000-000021170000}"/>
    <cellStyle name="Standard 62 2" xfId="5923" xr:uid="{00000000-0005-0000-0000-000022170000}"/>
    <cellStyle name="Standard 62 2 2" xfId="5924" xr:uid="{00000000-0005-0000-0000-000023170000}"/>
    <cellStyle name="Standard 62 2 2 2" xfId="5925" xr:uid="{00000000-0005-0000-0000-000024170000}"/>
    <cellStyle name="Standard 62 2 2 2 2" xfId="5926" xr:uid="{00000000-0005-0000-0000-000025170000}"/>
    <cellStyle name="Standard 62 2 2 3" xfId="5927" xr:uid="{00000000-0005-0000-0000-000026170000}"/>
    <cellStyle name="Standard 62 2 3" xfId="5928" xr:uid="{00000000-0005-0000-0000-000027170000}"/>
    <cellStyle name="Standard 62 2 3 2" xfId="5929" xr:uid="{00000000-0005-0000-0000-000028170000}"/>
    <cellStyle name="Standard 62 2 4" xfId="5930" xr:uid="{00000000-0005-0000-0000-000029170000}"/>
    <cellStyle name="Standard 62 3" xfId="5931" xr:uid="{00000000-0005-0000-0000-00002A170000}"/>
    <cellStyle name="Standard 62 3 2" xfId="5932" xr:uid="{00000000-0005-0000-0000-00002B170000}"/>
    <cellStyle name="Standard 62 3 2 2" xfId="5933" xr:uid="{00000000-0005-0000-0000-00002C170000}"/>
    <cellStyle name="Standard 62 3 3" xfId="5934" xr:uid="{00000000-0005-0000-0000-00002D170000}"/>
    <cellStyle name="Standard 62 4" xfId="5935" xr:uid="{00000000-0005-0000-0000-00002E170000}"/>
    <cellStyle name="Standard 62 4 2" xfId="5936" xr:uid="{00000000-0005-0000-0000-00002F170000}"/>
    <cellStyle name="Standard 62 4 3" xfId="5937" xr:uid="{00000000-0005-0000-0000-000030170000}"/>
    <cellStyle name="Standard 62 5" xfId="5938" xr:uid="{00000000-0005-0000-0000-000031170000}"/>
    <cellStyle name="Standard 62 5 2" xfId="5939" xr:uid="{00000000-0005-0000-0000-000032170000}"/>
    <cellStyle name="Standard 62 5 3" xfId="5940" xr:uid="{00000000-0005-0000-0000-000033170000}"/>
    <cellStyle name="Standard 62 6" xfId="5941" xr:uid="{00000000-0005-0000-0000-000034170000}"/>
    <cellStyle name="Standard 62 6 2" xfId="5942" xr:uid="{00000000-0005-0000-0000-000035170000}"/>
    <cellStyle name="Standard 62 6 3" xfId="5943" xr:uid="{00000000-0005-0000-0000-000036170000}"/>
    <cellStyle name="Standard 62 7" xfId="5944" xr:uid="{00000000-0005-0000-0000-000037170000}"/>
    <cellStyle name="Standard 62 8" xfId="5945" xr:uid="{00000000-0005-0000-0000-000038170000}"/>
    <cellStyle name="Standard 63" xfId="5946" xr:uid="{00000000-0005-0000-0000-000039170000}"/>
    <cellStyle name="Standard 63 2" xfId="5947" xr:uid="{00000000-0005-0000-0000-00003A170000}"/>
    <cellStyle name="Standard 63 2 2" xfId="5948" xr:uid="{00000000-0005-0000-0000-00003B170000}"/>
    <cellStyle name="Standard 63 2 2 2" xfId="5949" xr:uid="{00000000-0005-0000-0000-00003C170000}"/>
    <cellStyle name="Standard 63 2 2 2 2" xfId="5950" xr:uid="{00000000-0005-0000-0000-00003D170000}"/>
    <cellStyle name="Standard 63 2 2 3" xfId="5951" xr:uid="{00000000-0005-0000-0000-00003E170000}"/>
    <cellStyle name="Standard 63 2 3" xfId="5952" xr:uid="{00000000-0005-0000-0000-00003F170000}"/>
    <cellStyle name="Standard 63 2 3 2" xfId="5953" xr:uid="{00000000-0005-0000-0000-000040170000}"/>
    <cellStyle name="Standard 63 2 4" xfId="5954" xr:uid="{00000000-0005-0000-0000-000041170000}"/>
    <cellStyle name="Standard 63 3" xfId="5955" xr:uid="{00000000-0005-0000-0000-000042170000}"/>
    <cellStyle name="Standard 63 3 2" xfId="5956" xr:uid="{00000000-0005-0000-0000-000043170000}"/>
    <cellStyle name="Standard 63 3 2 2" xfId="5957" xr:uid="{00000000-0005-0000-0000-000044170000}"/>
    <cellStyle name="Standard 63 3 3" xfId="5958" xr:uid="{00000000-0005-0000-0000-000045170000}"/>
    <cellStyle name="Standard 63 4" xfId="5959" xr:uid="{00000000-0005-0000-0000-000046170000}"/>
    <cellStyle name="Standard 63 4 2" xfId="5960" xr:uid="{00000000-0005-0000-0000-000047170000}"/>
    <cellStyle name="Standard 63 4 3" xfId="5961" xr:uid="{00000000-0005-0000-0000-000048170000}"/>
    <cellStyle name="Standard 63 5" xfId="5962" xr:uid="{00000000-0005-0000-0000-000049170000}"/>
    <cellStyle name="Standard 63 5 2" xfId="5963" xr:uid="{00000000-0005-0000-0000-00004A170000}"/>
    <cellStyle name="Standard 63 5 3" xfId="5964" xr:uid="{00000000-0005-0000-0000-00004B170000}"/>
    <cellStyle name="Standard 63 6" xfId="5965" xr:uid="{00000000-0005-0000-0000-00004C170000}"/>
    <cellStyle name="Standard 63 6 2" xfId="5966" xr:uid="{00000000-0005-0000-0000-00004D170000}"/>
    <cellStyle name="Standard 63 6 3" xfId="5967" xr:uid="{00000000-0005-0000-0000-00004E170000}"/>
    <cellStyle name="Standard 63 7" xfId="5968" xr:uid="{00000000-0005-0000-0000-00004F170000}"/>
    <cellStyle name="Standard 63 8" xfId="5969" xr:uid="{00000000-0005-0000-0000-000050170000}"/>
    <cellStyle name="Standard 64" xfId="5970" xr:uid="{00000000-0005-0000-0000-000051170000}"/>
    <cellStyle name="Standard 64 2" xfId="5971" xr:uid="{00000000-0005-0000-0000-000052170000}"/>
    <cellStyle name="Standard 64 2 2" xfId="5972" xr:uid="{00000000-0005-0000-0000-000053170000}"/>
    <cellStyle name="Standard 64 2 2 2" xfId="5973" xr:uid="{00000000-0005-0000-0000-000054170000}"/>
    <cellStyle name="Standard 64 2 2 2 2" xfId="5974" xr:uid="{00000000-0005-0000-0000-000055170000}"/>
    <cellStyle name="Standard 64 2 2 3" xfId="5975" xr:uid="{00000000-0005-0000-0000-000056170000}"/>
    <cellStyle name="Standard 64 2 3" xfId="5976" xr:uid="{00000000-0005-0000-0000-000057170000}"/>
    <cellStyle name="Standard 64 2 3 2" xfId="5977" xr:uid="{00000000-0005-0000-0000-000058170000}"/>
    <cellStyle name="Standard 64 2 4" xfId="5978" xr:uid="{00000000-0005-0000-0000-000059170000}"/>
    <cellStyle name="Standard 64 3" xfId="5979" xr:uid="{00000000-0005-0000-0000-00005A170000}"/>
    <cellStyle name="Standard 64 3 2" xfId="5980" xr:uid="{00000000-0005-0000-0000-00005B170000}"/>
    <cellStyle name="Standard 64 3 2 2" xfId="5981" xr:uid="{00000000-0005-0000-0000-00005C170000}"/>
    <cellStyle name="Standard 64 3 3" xfId="5982" xr:uid="{00000000-0005-0000-0000-00005D170000}"/>
    <cellStyle name="Standard 64 4" xfId="5983" xr:uid="{00000000-0005-0000-0000-00005E170000}"/>
    <cellStyle name="Standard 64 4 2" xfId="5984" xr:uid="{00000000-0005-0000-0000-00005F170000}"/>
    <cellStyle name="Standard 64 4 3" xfId="5985" xr:uid="{00000000-0005-0000-0000-000060170000}"/>
    <cellStyle name="Standard 64 5" xfId="5986" xr:uid="{00000000-0005-0000-0000-000061170000}"/>
    <cellStyle name="Standard 64 5 2" xfId="5987" xr:uid="{00000000-0005-0000-0000-000062170000}"/>
    <cellStyle name="Standard 64 5 3" xfId="5988" xr:uid="{00000000-0005-0000-0000-000063170000}"/>
    <cellStyle name="Standard 64 6" xfId="5989" xr:uid="{00000000-0005-0000-0000-000064170000}"/>
    <cellStyle name="Standard 64 6 2" xfId="5990" xr:uid="{00000000-0005-0000-0000-000065170000}"/>
    <cellStyle name="Standard 64 6 3" xfId="5991" xr:uid="{00000000-0005-0000-0000-000066170000}"/>
    <cellStyle name="Standard 64 7" xfId="5992" xr:uid="{00000000-0005-0000-0000-000067170000}"/>
    <cellStyle name="Standard 64 8" xfId="5993" xr:uid="{00000000-0005-0000-0000-000068170000}"/>
    <cellStyle name="Standard 65" xfId="5994" xr:uid="{00000000-0005-0000-0000-000069170000}"/>
    <cellStyle name="Standard 65 2" xfId="5995" xr:uid="{00000000-0005-0000-0000-00006A170000}"/>
    <cellStyle name="Standard 65 2 2" xfId="5996" xr:uid="{00000000-0005-0000-0000-00006B170000}"/>
    <cellStyle name="Standard 65 2 2 2" xfId="5997" xr:uid="{00000000-0005-0000-0000-00006C170000}"/>
    <cellStyle name="Standard 65 2 2 2 2" xfId="5998" xr:uid="{00000000-0005-0000-0000-00006D170000}"/>
    <cellStyle name="Standard 65 2 2 3" xfId="5999" xr:uid="{00000000-0005-0000-0000-00006E170000}"/>
    <cellStyle name="Standard 65 2 3" xfId="6000" xr:uid="{00000000-0005-0000-0000-00006F170000}"/>
    <cellStyle name="Standard 65 2 3 2" xfId="6001" xr:uid="{00000000-0005-0000-0000-000070170000}"/>
    <cellStyle name="Standard 65 2 4" xfId="6002" xr:uid="{00000000-0005-0000-0000-000071170000}"/>
    <cellStyle name="Standard 65 3" xfId="6003" xr:uid="{00000000-0005-0000-0000-000072170000}"/>
    <cellStyle name="Standard 65 3 2" xfId="6004" xr:uid="{00000000-0005-0000-0000-000073170000}"/>
    <cellStyle name="Standard 65 3 2 2" xfId="6005" xr:uid="{00000000-0005-0000-0000-000074170000}"/>
    <cellStyle name="Standard 65 3 3" xfId="6006" xr:uid="{00000000-0005-0000-0000-000075170000}"/>
    <cellStyle name="Standard 65 4" xfId="6007" xr:uid="{00000000-0005-0000-0000-000076170000}"/>
    <cellStyle name="Standard 65 4 2" xfId="6008" xr:uid="{00000000-0005-0000-0000-000077170000}"/>
    <cellStyle name="Standard 65 4 3" xfId="6009" xr:uid="{00000000-0005-0000-0000-000078170000}"/>
    <cellStyle name="Standard 65 5" xfId="6010" xr:uid="{00000000-0005-0000-0000-000079170000}"/>
    <cellStyle name="Standard 65 5 2" xfId="6011" xr:uid="{00000000-0005-0000-0000-00007A170000}"/>
    <cellStyle name="Standard 65 5 3" xfId="6012" xr:uid="{00000000-0005-0000-0000-00007B170000}"/>
    <cellStyle name="Standard 65 6" xfId="6013" xr:uid="{00000000-0005-0000-0000-00007C170000}"/>
    <cellStyle name="Standard 65 6 2" xfId="6014" xr:uid="{00000000-0005-0000-0000-00007D170000}"/>
    <cellStyle name="Standard 65 6 3" xfId="6015" xr:uid="{00000000-0005-0000-0000-00007E170000}"/>
    <cellStyle name="Standard 65 7" xfId="6016" xr:uid="{00000000-0005-0000-0000-00007F170000}"/>
    <cellStyle name="Standard 65 8" xfId="6017" xr:uid="{00000000-0005-0000-0000-000080170000}"/>
    <cellStyle name="Standard 66" xfId="6018" xr:uid="{00000000-0005-0000-0000-000081170000}"/>
    <cellStyle name="Standard 66 2" xfId="6019" xr:uid="{00000000-0005-0000-0000-000082170000}"/>
    <cellStyle name="Standard 66 2 2" xfId="6020" xr:uid="{00000000-0005-0000-0000-000083170000}"/>
    <cellStyle name="Standard 66 2 2 2" xfId="6021" xr:uid="{00000000-0005-0000-0000-000084170000}"/>
    <cellStyle name="Standard 66 2 2 2 2" xfId="6022" xr:uid="{00000000-0005-0000-0000-000085170000}"/>
    <cellStyle name="Standard 66 2 2 3" xfId="6023" xr:uid="{00000000-0005-0000-0000-000086170000}"/>
    <cellStyle name="Standard 66 2 3" xfId="6024" xr:uid="{00000000-0005-0000-0000-000087170000}"/>
    <cellStyle name="Standard 66 2 3 2" xfId="6025" xr:uid="{00000000-0005-0000-0000-000088170000}"/>
    <cellStyle name="Standard 66 2 4" xfId="6026" xr:uid="{00000000-0005-0000-0000-000089170000}"/>
    <cellStyle name="Standard 66 3" xfId="6027" xr:uid="{00000000-0005-0000-0000-00008A170000}"/>
    <cellStyle name="Standard 66 3 2" xfId="6028" xr:uid="{00000000-0005-0000-0000-00008B170000}"/>
    <cellStyle name="Standard 66 3 2 2" xfId="6029" xr:uid="{00000000-0005-0000-0000-00008C170000}"/>
    <cellStyle name="Standard 66 3 3" xfId="6030" xr:uid="{00000000-0005-0000-0000-00008D170000}"/>
    <cellStyle name="Standard 66 4" xfId="6031" xr:uid="{00000000-0005-0000-0000-00008E170000}"/>
    <cellStyle name="Standard 66 4 2" xfId="6032" xr:uid="{00000000-0005-0000-0000-00008F170000}"/>
    <cellStyle name="Standard 66 4 3" xfId="6033" xr:uid="{00000000-0005-0000-0000-000090170000}"/>
    <cellStyle name="Standard 66 5" xfId="6034" xr:uid="{00000000-0005-0000-0000-000091170000}"/>
    <cellStyle name="Standard 66 5 2" xfId="6035" xr:uid="{00000000-0005-0000-0000-000092170000}"/>
    <cellStyle name="Standard 66 5 3" xfId="6036" xr:uid="{00000000-0005-0000-0000-000093170000}"/>
    <cellStyle name="Standard 66 6" xfId="6037" xr:uid="{00000000-0005-0000-0000-000094170000}"/>
    <cellStyle name="Standard 66 6 2" xfId="6038" xr:uid="{00000000-0005-0000-0000-000095170000}"/>
    <cellStyle name="Standard 66 6 3" xfId="6039" xr:uid="{00000000-0005-0000-0000-000096170000}"/>
    <cellStyle name="Standard 66 7" xfId="6040" xr:uid="{00000000-0005-0000-0000-000097170000}"/>
    <cellStyle name="Standard 66 8" xfId="6041" xr:uid="{00000000-0005-0000-0000-000098170000}"/>
    <cellStyle name="Standard 67" xfId="6042" xr:uid="{00000000-0005-0000-0000-000099170000}"/>
    <cellStyle name="Standard 67 2" xfId="6043" xr:uid="{00000000-0005-0000-0000-00009A170000}"/>
    <cellStyle name="Standard 67 2 2" xfId="6044" xr:uid="{00000000-0005-0000-0000-00009B170000}"/>
    <cellStyle name="Standard 67 2 2 2" xfId="6045" xr:uid="{00000000-0005-0000-0000-00009C170000}"/>
    <cellStyle name="Standard 67 2 2 2 2" xfId="6046" xr:uid="{00000000-0005-0000-0000-00009D170000}"/>
    <cellStyle name="Standard 67 2 2 3" xfId="6047" xr:uid="{00000000-0005-0000-0000-00009E170000}"/>
    <cellStyle name="Standard 67 2 3" xfId="6048" xr:uid="{00000000-0005-0000-0000-00009F170000}"/>
    <cellStyle name="Standard 67 2 3 2" xfId="6049" xr:uid="{00000000-0005-0000-0000-0000A0170000}"/>
    <cellStyle name="Standard 67 2 4" xfId="6050" xr:uid="{00000000-0005-0000-0000-0000A1170000}"/>
    <cellStyle name="Standard 67 3" xfId="6051" xr:uid="{00000000-0005-0000-0000-0000A2170000}"/>
    <cellStyle name="Standard 67 3 2" xfId="6052" xr:uid="{00000000-0005-0000-0000-0000A3170000}"/>
    <cellStyle name="Standard 67 3 2 2" xfId="6053" xr:uid="{00000000-0005-0000-0000-0000A4170000}"/>
    <cellStyle name="Standard 67 3 3" xfId="6054" xr:uid="{00000000-0005-0000-0000-0000A5170000}"/>
    <cellStyle name="Standard 67 4" xfId="6055" xr:uid="{00000000-0005-0000-0000-0000A6170000}"/>
    <cellStyle name="Standard 67 4 2" xfId="6056" xr:uid="{00000000-0005-0000-0000-0000A7170000}"/>
    <cellStyle name="Standard 67 4 3" xfId="6057" xr:uid="{00000000-0005-0000-0000-0000A8170000}"/>
    <cellStyle name="Standard 67 5" xfId="6058" xr:uid="{00000000-0005-0000-0000-0000A9170000}"/>
    <cellStyle name="Standard 67 5 2" xfId="6059" xr:uid="{00000000-0005-0000-0000-0000AA170000}"/>
    <cellStyle name="Standard 67 5 3" xfId="6060" xr:uid="{00000000-0005-0000-0000-0000AB170000}"/>
    <cellStyle name="Standard 67 6" xfId="6061" xr:uid="{00000000-0005-0000-0000-0000AC170000}"/>
    <cellStyle name="Standard 67 6 2" xfId="6062" xr:uid="{00000000-0005-0000-0000-0000AD170000}"/>
    <cellStyle name="Standard 67 6 3" xfId="6063" xr:uid="{00000000-0005-0000-0000-0000AE170000}"/>
    <cellStyle name="Standard 67 7" xfId="6064" xr:uid="{00000000-0005-0000-0000-0000AF170000}"/>
    <cellStyle name="Standard 67 8" xfId="6065" xr:uid="{00000000-0005-0000-0000-0000B0170000}"/>
    <cellStyle name="Standard 68" xfId="6066" xr:uid="{00000000-0005-0000-0000-0000B1170000}"/>
    <cellStyle name="Standard 68 2" xfId="6067" xr:uid="{00000000-0005-0000-0000-0000B2170000}"/>
    <cellStyle name="Standard 68 2 2" xfId="6068" xr:uid="{00000000-0005-0000-0000-0000B3170000}"/>
    <cellStyle name="Standard 68 2 2 2" xfId="6069" xr:uid="{00000000-0005-0000-0000-0000B4170000}"/>
    <cellStyle name="Standard 68 2 2 2 2" xfId="6070" xr:uid="{00000000-0005-0000-0000-0000B5170000}"/>
    <cellStyle name="Standard 68 2 2 3" xfId="6071" xr:uid="{00000000-0005-0000-0000-0000B6170000}"/>
    <cellStyle name="Standard 68 2 3" xfId="6072" xr:uid="{00000000-0005-0000-0000-0000B7170000}"/>
    <cellStyle name="Standard 68 2 3 2" xfId="6073" xr:uid="{00000000-0005-0000-0000-0000B8170000}"/>
    <cellStyle name="Standard 68 2 4" xfId="6074" xr:uid="{00000000-0005-0000-0000-0000B9170000}"/>
    <cellStyle name="Standard 68 3" xfId="6075" xr:uid="{00000000-0005-0000-0000-0000BA170000}"/>
    <cellStyle name="Standard 68 3 2" xfId="6076" xr:uid="{00000000-0005-0000-0000-0000BB170000}"/>
    <cellStyle name="Standard 68 3 2 2" xfId="6077" xr:uid="{00000000-0005-0000-0000-0000BC170000}"/>
    <cellStyle name="Standard 68 3 3" xfId="6078" xr:uid="{00000000-0005-0000-0000-0000BD170000}"/>
    <cellStyle name="Standard 68 4" xfId="6079" xr:uid="{00000000-0005-0000-0000-0000BE170000}"/>
    <cellStyle name="Standard 68 4 2" xfId="6080" xr:uid="{00000000-0005-0000-0000-0000BF170000}"/>
    <cellStyle name="Standard 68 4 3" xfId="6081" xr:uid="{00000000-0005-0000-0000-0000C0170000}"/>
    <cellStyle name="Standard 68 5" xfId="6082" xr:uid="{00000000-0005-0000-0000-0000C1170000}"/>
    <cellStyle name="Standard 68 5 2" xfId="6083" xr:uid="{00000000-0005-0000-0000-0000C2170000}"/>
    <cellStyle name="Standard 68 5 3" xfId="6084" xr:uid="{00000000-0005-0000-0000-0000C3170000}"/>
    <cellStyle name="Standard 68 6" xfId="6085" xr:uid="{00000000-0005-0000-0000-0000C4170000}"/>
    <cellStyle name="Standard 68 6 2" xfId="6086" xr:uid="{00000000-0005-0000-0000-0000C5170000}"/>
    <cellStyle name="Standard 68 6 3" xfId="6087" xr:uid="{00000000-0005-0000-0000-0000C6170000}"/>
    <cellStyle name="Standard 68 7" xfId="6088" xr:uid="{00000000-0005-0000-0000-0000C7170000}"/>
    <cellStyle name="Standard 68 8" xfId="6089" xr:uid="{00000000-0005-0000-0000-0000C8170000}"/>
    <cellStyle name="Standard 69" xfId="6090" xr:uid="{00000000-0005-0000-0000-0000C9170000}"/>
    <cellStyle name="Standard 69 2" xfId="6091" xr:uid="{00000000-0005-0000-0000-0000CA170000}"/>
    <cellStyle name="Standard 69 2 2" xfId="6092" xr:uid="{00000000-0005-0000-0000-0000CB170000}"/>
    <cellStyle name="Standard 69 2 2 2" xfId="6093" xr:uid="{00000000-0005-0000-0000-0000CC170000}"/>
    <cellStyle name="Standard 69 2 2 2 2" xfId="6094" xr:uid="{00000000-0005-0000-0000-0000CD170000}"/>
    <cellStyle name="Standard 69 2 2 3" xfId="6095" xr:uid="{00000000-0005-0000-0000-0000CE170000}"/>
    <cellStyle name="Standard 69 2 3" xfId="6096" xr:uid="{00000000-0005-0000-0000-0000CF170000}"/>
    <cellStyle name="Standard 69 2 3 2" xfId="6097" xr:uid="{00000000-0005-0000-0000-0000D0170000}"/>
    <cellStyle name="Standard 69 2 4" xfId="6098" xr:uid="{00000000-0005-0000-0000-0000D1170000}"/>
    <cellStyle name="Standard 69 3" xfId="6099" xr:uid="{00000000-0005-0000-0000-0000D2170000}"/>
    <cellStyle name="Standard 69 3 2" xfId="6100" xr:uid="{00000000-0005-0000-0000-0000D3170000}"/>
    <cellStyle name="Standard 69 3 2 2" xfId="6101" xr:uid="{00000000-0005-0000-0000-0000D4170000}"/>
    <cellStyle name="Standard 69 3 3" xfId="6102" xr:uid="{00000000-0005-0000-0000-0000D5170000}"/>
    <cellStyle name="Standard 69 4" xfId="6103" xr:uid="{00000000-0005-0000-0000-0000D6170000}"/>
    <cellStyle name="Standard 69 4 2" xfId="6104" xr:uid="{00000000-0005-0000-0000-0000D7170000}"/>
    <cellStyle name="Standard 69 4 3" xfId="6105" xr:uid="{00000000-0005-0000-0000-0000D8170000}"/>
    <cellStyle name="Standard 69 5" xfId="6106" xr:uid="{00000000-0005-0000-0000-0000D9170000}"/>
    <cellStyle name="Standard 69 5 2" xfId="6107" xr:uid="{00000000-0005-0000-0000-0000DA170000}"/>
    <cellStyle name="Standard 69 5 3" xfId="6108" xr:uid="{00000000-0005-0000-0000-0000DB170000}"/>
    <cellStyle name="Standard 69 6" xfId="6109" xr:uid="{00000000-0005-0000-0000-0000DC170000}"/>
    <cellStyle name="Standard 69 6 2" xfId="6110" xr:uid="{00000000-0005-0000-0000-0000DD170000}"/>
    <cellStyle name="Standard 69 6 3" xfId="6111" xr:uid="{00000000-0005-0000-0000-0000DE170000}"/>
    <cellStyle name="Standard 69 7" xfId="6112" xr:uid="{00000000-0005-0000-0000-0000DF170000}"/>
    <cellStyle name="Standard 69 8" xfId="6113" xr:uid="{00000000-0005-0000-0000-0000E0170000}"/>
    <cellStyle name="Standard 7" xfId="6114" xr:uid="{00000000-0005-0000-0000-0000E1170000}"/>
    <cellStyle name="Standard 7 2" xfId="6115" xr:uid="{00000000-0005-0000-0000-0000E2170000}"/>
    <cellStyle name="Standard 7 3" xfId="6116" xr:uid="{00000000-0005-0000-0000-0000E3170000}"/>
    <cellStyle name="Standard 70" xfId="6117" xr:uid="{00000000-0005-0000-0000-0000E4170000}"/>
    <cellStyle name="Standard 71" xfId="6118" xr:uid="{00000000-0005-0000-0000-0000E5170000}"/>
    <cellStyle name="Standard 72" xfId="6119" xr:uid="{00000000-0005-0000-0000-0000E6170000}"/>
    <cellStyle name="Standard 73" xfId="6120" xr:uid="{00000000-0005-0000-0000-0000E7170000}"/>
    <cellStyle name="Standard 74" xfId="6121" xr:uid="{00000000-0005-0000-0000-0000E8170000}"/>
    <cellStyle name="Standard 75" xfId="6122" xr:uid="{00000000-0005-0000-0000-0000E9170000}"/>
    <cellStyle name="Standard 76" xfId="6123" xr:uid="{00000000-0005-0000-0000-0000EA170000}"/>
    <cellStyle name="Standard 77" xfId="6124" xr:uid="{00000000-0005-0000-0000-0000EB170000}"/>
    <cellStyle name="Standard 78" xfId="6125" xr:uid="{00000000-0005-0000-0000-0000EC170000}"/>
    <cellStyle name="Standard 79" xfId="6126" xr:uid="{00000000-0005-0000-0000-0000ED170000}"/>
    <cellStyle name="Standard 8" xfId="6127" xr:uid="{00000000-0005-0000-0000-0000EE170000}"/>
    <cellStyle name="Standard 8 2" xfId="6128" xr:uid="{00000000-0005-0000-0000-0000EF170000}"/>
    <cellStyle name="Standard 80" xfId="6129" xr:uid="{00000000-0005-0000-0000-0000F0170000}"/>
    <cellStyle name="Standard 81" xfId="6130" xr:uid="{00000000-0005-0000-0000-0000F1170000}"/>
    <cellStyle name="Standard 82" xfId="6131" xr:uid="{00000000-0005-0000-0000-0000F2170000}"/>
    <cellStyle name="Standard 83" xfId="6132" xr:uid="{00000000-0005-0000-0000-0000F3170000}"/>
    <cellStyle name="Standard 84" xfId="6133" xr:uid="{00000000-0005-0000-0000-0000F4170000}"/>
    <cellStyle name="Standard 85" xfId="6134" xr:uid="{00000000-0005-0000-0000-0000F5170000}"/>
    <cellStyle name="Standard 86" xfId="6135" xr:uid="{00000000-0005-0000-0000-0000F6170000}"/>
    <cellStyle name="Standard 87" xfId="6136" xr:uid="{00000000-0005-0000-0000-0000F7170000}"/>
    <cellStyle name="Standard 88" xfId="6137" xr:uid="{00000000-0005-0000-0000-0000F8170000}"/>
    <cellStyle name="Standard 89" xfId="6138" xr:uid="{00000000-0005-0000-0000-0000F9170000}"/>
    <cellStyle name="Standard 9" xfId="6139" xr:uid="{00000000-0005-0000-0000-0000FA170000}"/>
    <cellStyle name="Standard 9 2" xfId="6140" xr:uid="{00000000-0005-0000-0000-0000FB170000}"/>
    <cellStyle name="Standard 90" xfId="6141" xr:uid="{00000000-0005-0000-0000-0000FC170000}"/>
    <cellStyle name="Standard 91" xfId="6142" xr:uid="{00000000-0005-0000-0000-0000FD170000}"/>
    <cellStyle name="Standard 92" xfId="6143" xr:uid="{00000000-0005-0000-0000-0000FE170000}"/>
    <cellStyle name="Standard 93" xfId="6144" xr:uid="{00000000-0005-0000-0000-0000FF170000}"/>
    <cellStyle name="Standard 94" xfId="6145" xr:uid="{00000000-0005-0000-0000-000000180000}"/>
    <cellStyle name="Standard 95" xfId="6146" xr:uid="{00000000-0005-0000-0000-000001180000}"/>
    <cellStyle name="Standard 96" xfId="6147" xr:uid="{00000000-0005-0000-0000-000002180000}"/>
    <cellStyle name="Standard 97" xfId="6148" xr:uid="{00000000-0005-0000-0000-000003180000}"/>
    <cellStyle name="Standard 98" xfId="6149" xr:uid="{00000000-0005-0000-0000-000004180000}"/>
    <cellStyle name="Standard 99" xfId="6150" xr:uid="{00000000-0005-0000-0000-000005180000}"/>
    <cellStyle name="Standard ganz" xfId="6151" xr:uid="{00000000-0005-0000-0000-000006180000}"/>
    <cellStyle name="Standard hoch" xfId="6152" xr:uid="{00000000-0005-0000-0000-000007180000}"/>
    <cellStyle name="Standard Mitte" xfId="6153" xr:uid="{00000000-0005-0000-0000-000008180000}"/>
    <cellStyle name="Standard[8]" xfId="6154" xr:uid="{00000000-0005-0000-0000-000009180000}"/>
    <cellStyle name="Standard_Tabelle 5.5.1" xfId="1" xr:uid="{00000000-0005-0000-0000-00000D180000}"/>
    <cellStyle name="Standard1Dez" xfId="6155" xr:uid="{00000000-0005-0000-0000-00000E180000}"/>
    <cellStyle name="Standard2DEZ" xfId="6156" xr:uid="{00000000-0005-0000-0000-00000F180000}"/>
    <cellStyle name="Stil 1" xfId="6157" xr:uid="{00000000-0005-0000-0000-000010180000}"/>
    <cellStyle name="Stil 2" xfId="6158" xr:uid="{00000000-0005-0000-0000-000011180000}"/>
    <cellStyle name="Stil 3" xfId="6159" xr:uid="{00000000-0005-0000-0000-000012180000}"/>
    <cellStyle name="Style 1" xfId="6160" xr:uid="{00000000-0005-0000-0000-000013180000}"/>
    <cellStyle name="Style 1 2" xfId="6161" xr:uid="{00000000-0005-0000-0000-000014180000}"/>
    <cellStyle name="Style 21" xfId="6162" xr:uid="{00000000-0005-0000-0000-000015180000}"/>
    <cellStyle name="Style 22" xfId="6163" xr:uid="{00000000-0005-0000-0000-000016180000}"/>
    <cellStyle name="Style 23" xfId="6164" xr:uid="{00000000-0005-0000-0000-000017180000}"/>
    <cellStyle name="Style 24" xfId="6165" xr:uid="{00000000-0005-0000-0000-000018180000}"/>
    <cellStyle name="Style 25" xfId="6166" xr:uid="{00000000-0005-0000-0000-000019180000}"/>
    <cellStyle name="Style 26" xfId="6167" xr:uid="{00000000-0005-0000-0000-00001A180000}"/>
    <cellStyle name="sub" xfId="6168" xr:uid="{00000000-0005-0000-0000-00001B180000}"/>
    <cellStyle name="SubTotal" xfId="6169" xr:uid="{00000000-0005-0000-0000-00001C180000}"/>
    <cellStyle name="Summenzeile" xfId="6170" xr:uid="{00000000-0005-0000-0000-00001D180000}"/>
    <cellStyle name="Számítás" xfId="6171" xr:uid="{00000000-0005-0000-0000-00001E180000}"/>
    <cellStyle name="Tab_kopf" xfId="6172" xr:uid="{00000000-0005-0000-0000-00001F180000}"/>
    <cellStyle name="Table_center" xfId="6173" xr:uid="{00000000-0005-0000-0000-000020180000}"/>
    <cellStyle name="test" xfId="6174" xr:uid="{00000000-0005-0000-0000-000021180000}"/>
    <cellStyle name="test 2" xfId="6175" xr:uid="{00000000-0005-0000-0000-000022180000}"/>
    <cellStyle name="test_TableB_box" xfId="6176" xr:uid="{00000000-0005-0000-0000-000023180000}"/>
    <cellStyle name="Testo avviso" xfId="6177" xr:uid="{00000000-0005-0000-0000-000024180000}"/>
    <cellStyle name="Testo descrittivo" xfId="6178" xr:uid="{00000000-0005-0000-0000-000025180000}"/>
    <cellStyle name="Text upozorn?ní" xfId="6179" xr:uid="{00000000-0005-0000-0000-000026180000}"/>
    <cellStyle name="Text upozornění" xfId="6180" xr:uid="{00000000-0005-0000-0000-000027180000}"/>
    <cellStyle name="texte" xfId="6181" xr:uid="{00000000-0005-0000-0000-000028180000}"/>
    <cellStyle name="Title" xfId="6182" xr:uid="{00000000-0005-0000-0000-000029180000}"/>
    <cellStyle name="Title 2" xfId="6183" xr:uid="{00000000-0005-0000-0000-00002A180000}"/>
    <cellStyle name="Titolo" xfId="6184" xr:uid="{00000000-0005-0000-0000-00002B180000}"/>
    <cellStyle name="Titolo 1" xfId="6185" xr:uid="{00000000-0005-0000-0000-00002C180000}"/>
    <cellStyle name="Titolo 2" xfId="6186" xr:uid="{00000000-0005-0000-0000-00002D180000}"/>
    <cellStyle name="Titolo 3" xfId="6187" xr:uid="{00000000-0005-0000-0000-00002E180000}"/>
    <cellStyle name="Titolo 3 2" xfId="6188" xr:uid="{00000000-0005-0000-0000-00002F180000}"/>
    <cellStyle name="Titolo 3 2 2" xfId="6189" xr:uid="{00000000-0005-0000-0000-000030180000}"/>
    <cellStyle name="Titolo 3 2 2 2" xfId="6190" xr:uid="{00000000-0005-0000-0000-000031180000}"/>
    <cellStyle name="Titolo 3 2 3" xfId="6191" xr:uid="{00000000-0005-0000-0000-000032180000}"/>
    <cellStyle name="Titolo 3 3" xfId="6192" xr:uid="{00000000-0005-0000-0000-000033180000}"/>
    <cellStyle name="Titolo 3 3 2" xfId="6193" xr:uid="{00000000-0005-0000-0000-000034180000}"/>
    <cellStyle name="Titolo 3 4" xfId="6194" xr:uid="{00000000-0005-0000-0000-000035180000}"/>
    <cellStyle name="Titolo 4" xfId="6195" xr:uid="{00000000-0005-0000-0000-000036180000}"/>
    <cellStyle name="titre" xfId="6196" xr:uid="{00000000-0005-0000-0000-000037180000}"/>
    <cellStyle name="titre 2" xfId="6197" xr:uid="{00000000-0005-0000-0000-000038180000}"/>
    <cellStyle name="titre_TableB_box" xfId="6198" xr:uid="{00000000-0005-0000-0000-000039180000}"/>
    <cellStyle name="TOP" xfId="6199" xr:uid="{00000000-0005-0000-0000-00003A180000}"/>
    <cellStyle name="Totaal" xfId="6200" xr:uid="{00000000-0005-0000-0000-00003B180000}"/>
    <cellStyle name="Totaal 2" xfId="6201" xr:uid="{00000000-0005-0000-0000-00003C180000}"/>
    <cellStyle name="Total" xfId="6202" xr:uid="{00000000-0005-0000-0000-00003D180000}"/>
    <cellStyle name="Total 2" xfId="6203" xr:uid="{00000000-0005-0000-0000-00003E180000}"/>
    <cellStyle name="Total 2 2" xfId="6204" xr:uid="{00000000-0005-0000-0000-00003F180000}"/>
    <cellStyle name="Total 3" xfId="6205" xr:uid="{00000000-0005-0000-0000-000040180000}"/>
    <cellStyle name="Total 3 2" xfId="6206" xr:uid="{00000000-0005-0000-0000-000041180000}"/>
    <cellStyle name="Total 4" xfId="6207" xr:uid="{00000000-0005-0000-0000-000042180000}"/>
    <cellStyle name="Total 5" xfId="6208" xr:uid="{00000000-0005-0000-0000-000043180000}"/>
    <cellStyle name="Total 6" xfId="6209" xr:uid="{00000000-0005-0000-0000-000044180000}"/>
    <cellStyle name="Totale" xfId="6210" xr:uid="{00000000-0005-0000-0000-000045180000}"/>
    <cellStyle name="Tsd" xfId="6211" xr:uid="{00000000-0005-0000-0000-000046180000}"/>
    <cellStyle name="Überschrift 1 10" xfId="6212" xr:uid="{00000000-0005-0000-0000-000047180000}"/>
    <cellStyle name="Überschrift 1 11" xfId="6213" xr:uid="{00000000-0005-0000-0000-000048180000}"/>
    <cellStyle name="Überschrift 1 2" xfId="6214" xr:uid="{00000000-0005-0000-0000-000049180000}"/>
    <cellStyle name="Überschrift 1 3" xfId="6215" xr:uid="{00000000-0005-0000-0000-00004A180000}"/>
    <cellStyle name="Überschrift 1 4" xfId="6216" xr:uid="{00000000-0005-0000-0000-00004B180000}"/>
    <cellStyle name="Überschrift 1 5" xfId="6217" xr:uid="{00000000-0005-0000-0000-00004C180000}"/>
    <cellStyle name="Überschrift 1 6" xfId="6218" xr:uid="{00000000-0005-0000-0000-00004D180000}"/>
    <cellStyle name="Überschrift 1 7" xfId="6219" xr:uid="{00000000-0005-0000-0000-00004E180000}"/>
    <cellStyle name="Überschrift 1 8" xfId="6220" xr:uid="{00000000-0005-0000-0000-00004F180000}"/>
    <cellStyle name="Überschrift 1 9" xfId="6221" xr:uid="{00000000-0005-0000-0000-000050180000}"/>
    <cellStyle name="Überschrift 10" xfId="6222" xr:uid="{00000000-0005-0000-0000-000051180000}"/>
    <cellStyle name="Überschrift 2 10" xfId="6223" xr:uid="{00000000-0005-0000-0000-000052180000}"/>
    <cellStyle name="Überschrift 2 11" xfId="6224" xr:uid="{00000000-0005-0000-0000-000053180000}"/>
    <cellStyle name="Überschrift 2 2" xfId="6225" xr:uid="{00000000-0005-0000-0000-000054180000}"/>
    <cellStyle name="Überschrift 2 3" xfId="6226" xr:uid="{00000000-0005-0000-0000-000055180000}"/>
    <cellStyle name="Überschrift 2 4" xfId="6227" xr:uid="{00000000-0005-0000-0000-000056180000}"/>
    <cellStyle name="Überschrift 2 5" xfId="6228" xr:uid="{00000000-0005-0000-0000-000057180000}"/>
    <cellStyle name="Überschrift 2 6" xfId="6229" xr:uid="{00000000-0005-0000-0000-000058180000}"/>
    <cellStyle name="Überschrift 2 7" xfId="6230" xr:uid="{00000000-0005-0000-0000-000059180000}"/>
    <cellStyle name="Überschrift 2 8" xfId="6231" xr:uid="{00000000-0005-0000-0000-00005A180000}"/>
    <cellStyle name="Überschrift 2 9" xfId="6232" xr:uid="{00000000-0005-0000-0000-00005B180000}"/>
    <cellStyle name="Überschrift 3 10" xfId="6233" xr:uid="{00000000-0005-0000-0000-00005C180000}"/>
    <cellStyle name="Überschrift 3 11" xfId="6234" xr:uid="{00000000-0005-0000-0000-00005D180000}"/>
    <cellStyle name="Überschrift 3 2" xfId="6235" xr:uid="{00000000-0005-0000-0000-00005E180000}"/>
    <cellStyle name="Überschrift 3 3" xfId="6236" xr:uid="{00000000-0005-0000-0000-00005F180000}"/>
    <cellStyle name="Überschrift 3 4" xfId="6237" xr:uid="{00000000-0005-0000-0000-000060180000}"/>
    <cellStyle name="Überschrift 3 5" xfId="6238" xr:uid="{00000000-0005-0000-0000-000061180000}"/>
    <cellStyle name="Überschrift 3 6" xfId="6239" xr:uid="{00000000-0005-0000-0000-000062180000}"/>
    <cellStyle name="Überschrift 3 7" xfId="6240" xr:uid="{00000000-0005-0000-0000-000063180000}"/>
    <cellStyle name="Überschrift 3 8" xfId="6241" xr:uid="{00000000-0005-0000-0000-000064180000}"/>
    <cellStyle name="Überschrift 3 9" xfId="6242" xr:uid="{00000000-0005-0000-0000-000065180000}"/>
    <cellStyle name="Überschrift 4 10" xfId="6243" xr:uid="{00000000-0005-0000-0000-000066180000}"/>
    <cellStyle name="Überschrift 4 11" xfId="6244" xr:uid="{00000000-0005-0000-0000-000067180000}"/>
    <cellStyle name="Überschrift 4 2" xfId="6245" xr:uid="{00000000-0005-0000-0000-000068180000}"/>
    <cellStyle name="Überschrift 4 3" xfId="6246" xr:uid="{00000000-0005-0000-0000-000069180000}"/>
    <cellStyle name="Überschrift 4 4" xfId="6247" xr:uid="{00000000-0005-0000-0000-00006A180000}"/>
    <cellStyle name="Überschrift 4 5" xfId="6248" xr:uid="{00000000-0005-0000-0000-00006B180000}"/>
    <cellStyle name="Überschrift 4 6" xfId="6249" xr:uid="{00000000-0005-0000-0000-00006C180000}"/>
    <cellStyle name="Überschrift 4 7" xfId="6250" xr:uid="{00000000-0005-0000-0000-00006D180000}"/>
    <cellStyle name="Überschrift 4 8" xfId="6251" xr:uid="{00000000-0005-0000-0000-00006E180000}"/>
    <cellStyle name="Überschrift 4 9" xfId="6252" xr:uid="{00000000-0005-0000-0000-00006F180000}"/>
    <cellStyle name="Überschrift 5" xfId="6253" xr:uid="{00000000-0005-0000-0000-000070180000}"/>
    <cellStyle name="Überschrift 6" xfId="6254" xr:uid="{00000000-0005-0000-0000-000071180000}"/>
    <cellStyle name="Überschrift 7" xfId="6255" xr:uid="{00000000-0005-0000-0000-000072180000}"/>
    <cellStyle name="Überschrift 8" xfId="6256" xr:uid="{00000000-0005-0000-0000-000073180000}"/>
    <cellStyle name="Überschrift 9" xfId="6257" xr:uid="{00000000-0005-0000-0000-000074180000}"/>
    <cellStyle name="Überschrift F1" xfId="2" xr:uid="{00000000-0005-0000-0000-000075180000}"/>
    <cellStyle name="Überschrift F2" xfId="3" xr:uid="{00000000-0005-0000-0000-000076180000}"/>
    <cellStyle name="Überschrift F3" xfId="4" xr:uid="{00000000-0005-0000-0000-000077180000}"/>
    <cellStyle name="Überschrift klein" xfId="6258" xr:uid="{00000000-0005-0000-0000-000078180000}"/>
    <cellStyle name="Überschrift klein 2" xfId="6259" xr:uid="{00000000-0005-0000-0000-000079180000}"/>
    <cellStyle name="Überschrift klein 3" xfId="6260" xr:uid="{00000000-0005-0000-0000-00007A180000}"/>
    <cellStyle name="Überschrift klein_berechnungen_neu-variante" xfId="6261" xr:uid="{00000000-0005-0000-0000-00007B180000}"/>
    <cellStyle name="Übersicht" xfId="6262" xr:uid="{00000000-0005-0000-0000-00007C180000}"/>
    <cellStyle name="Ueberschrift Haupt" xfId="6263" xr:uid="{00000000-0005-0000-0000-00007D180000}"/>
    <cellStyle name="Ueberschrift Unterk" xfId="6264" xr:uid="{00000000-0005-0000-0000-00007E180000}"/>
    <cellStyle name="Undefiniert" xfId="6265" xr:uid="{00000000-0005-0000-0000-00007F180000}"/>
    <cellStyle name="Valore non valido" xfId="6266" xr:uid="{00000000-0005-0000-0000-000080180000}"/>
    <cellStyle name="Valore valido" xfId="6267" xr:uid="{00000000-0005-0000-0000-000081180000}"/>
    <cellStyle name="Valuta (0)_1996-97" xfId="6268" xr:uid="{00000000-0005-0000-0000-000082180000}"/>
    <cellStyle name="Valuta_1996-97" xfId="6269" xr:uid="{00000000-0005-0000-0000-000083180000}"/>
    <cellStyle name="Valuta0" xfId="6270" xr:uid="{00000000-0005-0000-0000-000084180000}"/>
    <cellStyle name="Valuta0 2" xfId="6271" xr:uid="{00000000-0005-0000-0000-000085180000}"/>
    <cellStyle name="Vast" xfId="6272" xr:uid="{00000000-0005-0000-0000-000086180000}"/>
    <cellStyle name="Vast 2" xfId="6273" xr:uid="{00000000-0005-0000-0000-000087180000}"/>
    <cellStyle name="Verknüpfte Zelle 10" xfId="6274" xr:uid="{00000000-0005-0000-0000-000088180000}"/>
    <cellStyle name="Verknüpfte Zelle 11" xfId="6275" xr:uid="{00000000-0005-0000-0000-000089180000}"/>
    <cellStyle name="Verknüpfte Zelle 2" xfId="6276" xr:uid="{00000000-0005-0000-0000-00008A180000}"/>
    <cellStyle name="Verknüpfte Zelle 3" xfId="6277" xr:uid="{00000000-0005-0000-0000-00008B180000}"/>
    <cellStyle name="Verknüpfte Zelle 4" xfId="6278" xr:uid="{00000000-0005-0000-0000-00008C180000}"/>
    <cellStyle name="Verknüpfte Zelle 5" xfId="6279" xr:uid="{00000000-0005-0000-0000-00008D180000}"/>
    <cellStyle name="Verknüpfte Zelle 6" xfId="6280" xr:uid="{00000000-0005-0000-0000-00008E180000}"/>
    <cellStyle name="Verknüpfte Zelle 7" xfId="6281" xr:uid="{00000000-0005-0000-0000-00008F180000}"/>
    <cellStyle name="Verknüpfte Zelle 8" xfId="6282" xr:uid="{00000000-0005-0000-0000-000090180000}"/>
    <cellStyle name="Verknüpfte Zelle 9" xfId="6283" xr:uid="{00000000-0005-0000-0000-000091180000}"/>
    <cellStyle name="Vstup" xfId="6284" xr:uid="{00000000-0005-0000-0000-000092180000}"/>
    <cellStyle name="Výpo?et" xfId="6285" xr:uid="{00000000-0005-0000-0000-000093180000}"/>
    <cellStyle name="Výpočet" xfId="6286" xr:uid="{00000000-0005-0000-0000-000094180000}"/>
    <cellStyle name="Výstup" xfId="6287" xr:uid="{00000000-0005-0000-0000-000095180000}"/>
    <cellStyle name="Vysv?tlující text" xfId="6288" xr:uid="{00000000-0005-0000-0000-000096180000}"/>
    <cellStyle name="Vysvětlující text" xfId="6289" xr:uid="{00000000-0005-0000-0000-000097180000}"/>
    <cellStyle name="Währung 2" xfId="6290" xr:uid="{00000000-0005-0000-0000-000098180000}"/>
    <cellStyle name="Währung 2 2" xfId="6291" xr:uid="{00000000-0005-0000-0000-000099180000}"/>
    <cellStyle name="Währung 2 2 2" xfId="6292" xr:uid="{00000000-0005-0000-0000-00009A180000}"/>
    <cellStyle name="Währung 2 2 2 2" xfId="6293" xr:uid="{00000000-0005-0000-0000-00009B180000}"/>
    <cellStyle name="Währung 2 2 3" xfId="6294" xr:uid="{00000000-0005-0000-0000-00009C180000}"/>
    <cellStyle name="Währung 2 3" xfId="6295" xr:uid="{00000000-0005-0000-0000-00009D180000}"/>
    <cellStyle name="Währung 2 3 2" xfId="6296" xr:uid="{00000000-0005-0000-0000-00009E180000}"/>
    <cellStyle name="Währung 2 3 2 2" xfId="6297" xr:uid="{00000000-0005-0000-0000-00009F180000}"/>
    <cellStyle name="Währung 2 3 3" xfId="6298" xr:uid="{00000000-0005-0000-0000-0000A0180000}"/>
    <cellStyle name="Währung 2 4" xfId="6299" xr:uid="{00000000-0005-0000-0000-0000A1180000}"/>
    <cellStyle name="Währung 2 4 2" xfId="6300" xr:uid="{00000000-0005-0000-0000-0000A2180000}"/>
    <cellStyle name="Währung 2 5" xfId="6301" xr:uid="{00000000-0005-0000-0000-0000A3180000}"/>
    <cellStyle name="Währung 3" xfId="6302" xr:uid="{00000000-0005-0000-0000-0000A4180000}"/>
    <cellStyle name="Währung 3 2" xfId="6303" xr:uid="{00000000-0005-0000-0000-0000A5180000}"/>
    <cellStyle name="Währung 3 2 2" xfId="6304" xr:uid="{00000000-0005-0000-0000-0000A6180000}"/>
    <cellStyle name="Währung 3 2 3" xfId="6305" xr:uid="{00000000-0005-0000-0000-0000A7180000}"/>
    <cellStyle name="Währung 3 3" xfId="6306" xr:uid="{00000000-0005-0000-0000-0000A8180000}"/>
    <cellStyle name="Währung 3 4" xfId="6307" xr:uid="{00000000-0005-0000-0000-0000A9180000}"/>
    <cellStyle name="Warnender Text 10" xfId="6308" xr:uid="{00000000-0005-0000-0000-0000AA180000}"/>
    <cellStyle name="Warnender Text 11" xfId="6309" xr:uid="{00000000-0005-0000-0000-0000AB180000}"/>
    <cellStyle name="Warnender Text 2" xfId="6310" xr:uid="{00000000-0005-0000-0000-0000AC180000}"/>
    <cellStyle name="Warnender Text 3" xfId="6311" xr:uid="{00000000-0005-0000-0000-0000AD180000}"/>
    <cellStyle name="Warnender Text 4" xfId="6312" xr:uid="{00000000-0005-0000-0000-0000AE180000}"/>
    <cellStyle name="Warnender Text 5" xfId="6313" xr:uid="{00000000-0005-0000-0000-0000AF180000}"/>
    <cellStyle name="Warnender Text 6" xfId="6314" xr:uid="{00000000-0005-0000-0000-0000B0180000}"/>
    <cellStyle name="Warnender Text 7" xfId="6315" xr:uid="{00000000-0005-0000-0000-0000B1180000}"/>
    <cellStyle name="Warnender Text 8" xfId="6316" xr:uid="{00000000-0005-0000-0000-0000B2180000}"/>
    <cellStyle name="Warnender Text 9" xfId="6317" xr:uid="{00000000-0005-0000-0000-0000B3180000}"/>
    <cellStyle name="Warning Text" xfId="6318" xr:uid="{00000000-0005-0000-0000-0000B4180000}"/>
    <cellStyle name="Warning Text 2" xfId="6319" xr:uid="{00000000-0005-0000-0000-0000B5180000}"/>
    <cellStyle name="Warning Text 3" xfId="6320" xr:uid="{00000000-0005-0000-0000-0000B6180000}"/>
    <cellStyle name="Weiss" xfId="6321" xr:uid="{00000000-0005-0000-0000-0000B7180000}"/>
    <cellStyle name="Zahl3" xfId="6322" xr:uid="{00000000-0005-0000-0000-0000B8180000}"/>
    <cellStyle name="Zahl4" xfId="6323" xr:uid="{00000000-0005-0000-0000-0000B9180000}"/>
    <cellStyle name="Zahl5" xfId="6324" xr:uid="{00000000-0005-0000-0000-0000BA180000}"/>
    <cellStyle name="Zahl6" xfId="6325" xr:uid="{00000000-0005-0000-0000-0000BB180000}"/>
    <cellStyle name="Zeile 1" xfId="6326" xr:uid="{00000000-0005-0000-0000-0000BC180000}"/>
    <cellStyle name="Zelle überprüfen 10" xfId="6327" xr:uid="{00000000-0005-0000-0000-0000BD180000}"/>
    <cellStyle name="Zelle überprüfen 11" xfId="6328" xr:uid="{00000000-0005-0000-0000-0000BE180000}"/>
    <cellStyle name="Zelle überprüfen 2" xfId="6329" xr:uid="{00000000-0005-0000-0000-0000BF180000}"/>
    <cellStyle name="Zelle überprüfen 3" xfId="6330" xr:uid="{00000000-0005-0000-0000-0000C0180000}"/>
    <cellStyle name="Zelle überprüfen 4" xfId="6331" xr:uid="{00000000-0005-0000-0000-0000C1180000}"/>
    <cellStyle name="Zelle überprüfen 5" xfId="6332" xr:uid="{00000000-0005-0000-0000-0000C2180000}"/>
    <cellStyle name="Zelle überprüfen 6" xfId="6333" xr:uid="{00000000-0005-0000-0000-0000C3180000}"/>
    <cellStyle name="Zelle überprüfen 7" xfId="6334" xr:uid="{00000000-0005-0000-0000-0000C4180000}"/>
    <cellStyle name="Zelle überprüfen 8" xfId="6335" xr:uid="{00000000-0005-0000-0000-0000C5180000}"/>
    <cellStyle name="Zelle überprüfen 9" xfId="6336" xr:uid="{00000000-0005-0000-0000-0000C6180000}"/>
    <cellStyle name="Zvýrazn?ní 1" xfId="6337" xr:uid="{00000000-0005-0000-0000-0000C7180000}"/>
    <cellStyle name="Zvýrazn?ní 2" xfId="6338" xr:uid="{00000000-0005-0000-0000-0000C8180000}"/>
    <cellStyle name="Zvýrazn?ní 3" xfId="6339" xr:uid="{00000000-0005-0000-0000-0000C9180000}"/>
    <cellStyle name="Zvýrazn?ní 4" xfId="6340" xr:uid="{00000000-0005-0000-0000-0000CA180000}"/>
    <cellStyle name="Zvýrazn?ní 5" xfId="6341" xr:uid="{00000000-0005-0000-0000-0000CB180000}"/>
    <cellStyle name="Zvýrazn?ní 6" xfId="6342" xr:uid="{00000000-0005-0000-0000-0000CC180000}"/>
    <cellStyle name="Zvýraznění 1" xfId="6343" xr:uid="{00000000-0005-0000-0000-0000CD180000}"/>
    <cellStyle name="Zvýraznění 2" xfId="6344" xr:uid="{00000000-0005-0000-0000-0000CE180000}"/>
    <cellStyle name="Zvýraznění 3" xfId="6345" xr:uid="{00000000-0005-0000-0000-0000CF180000}"/>
    <cellStyle name="Zvýraznění 4" xfId="6346" xr:uid="{00000000-0005-0000-0000-0000D0180000}"/>
    <cellStyle name="Zvýraznění 5" xfId="6347" xr:uid="{00000000-0005-0000-0000-0000D1180000}"/>
    <cellStyle name="Zvýraznění 6" xfId="6348" xr:uid="{00000000-0005-0000-0000-0000D2180000}"/>
    <cellStyle name="_x0012_䵴̽ጦ_x0012_䶌̽㩔pTcoicop87-96" xfId="6349" xr:uid="{00000000-0005-0000-0000-0000D318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C5C2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F7337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F7337"/>
      <color rgb="FFE0F0E7"/>
      <color rgb="FFFFFF66"/>
      <color rgb="FFFFFFFF"/>
      <color rgb="FFFFEB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CM\TABELLEN\Tabell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Q"/>
      <sheetName val="S"/>
      <sheetName val="F"/>
      <sheetName val="GLOBAL"/>
      <sheetName val="LISTE"/>
      <sheetName val="VORLAGE"/>
      <sheetName val="EXOG"/>
      <sheetName val="ExpR"/>
      <sheetName val="ExpN"/>
      <sheetName val="ExpD"/>
      <sheetName val="ExpWB"/>
      <sheetName val="INC"/>
      <sheetName val="INC2"/>
      <sheetName val="PSA"/>
      <sheetName val="GGA"/>
      <sheetName val="CAN"/>
      <sheetName val="EXT"/>
      <sheetName val="Labour"/>
      <sheetName val="Supply"/>
      <sheetName val="MON"/>
      <sheetName val="Tabelle3"/>
      <sheetName val="#Gr Internat Bip"/>
      <sheetName val="#Tab Internat."/>
      <sheetName val="#Graf Untern u. Kons.vertr"/>
      <sheetName val="#Tab. Industrievertrauen"/>
      <sheetName val="#Gr Preise"/>
      <sheetName val="#Tab.PREISE"/>
      <sheetName val="#Gr Infl.beitr.HVPI"/>
      <sheetName val="#HVPI Tab (2)"/>
      <sheetName val="#Gr Arbeit"/>
      <sheetName val="#Tab ARBEIT"/>
      <sheetName val="#GR AH-SA"/>
      <sheetName val="#Tabelle AH-SA"/>
      <sheetName val="#AH-SA-Roh-Q"/>
      <sheetName val="#Rahmenbedingungen"/>
      <sheetName val=" #Progvergl.-im Text"/>
      <sheetName val="#ProgTabelle im Text"/>
      <sheetName val="#Übersicht"/>
      <sheetName val="Gr Prognose"/>
      <sheetName val="GR Prg BIP"/>
      <sheetName val="Gr Prog Kons-Defl"/>
      <sheetName val="GR Prog ALQ"/>
      <sheetName val="Gr Prg Leibil"/>
      <sheetName val=" Tab Prog"/>
      <sheetName val="Beiträge SG-Monate"/>
      <sheetName val="Tab Beiträge"/>
      <sheetName val="INHALT 2013"/>
      <sheetName val="BIL1"/>
      <sheetName val="DG BIL1"/>
      <sheetName val="BIL2"/>
      <sheetName val="BIL3"/>
      <sheetName val="BIL4"/>
      <sheetName val="DG BIL4"/>
      <sheetName val="BIL5"/>
      <sheetName val="DG BIL5"/>
      <sheetName val="BIL6"/>
      <sheetName val="DG BIL6"/>
      <sheetName val="BIL7"/>
      <sheetName val="DG BIL7"/>
      <sheetName val="BIL8"/>
      <sheetName val="DG BIL8"/>
      <sheetName val="DSAFO32ADVVERINF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/>
      <sheetData sheetId="26" refreshError="1"/>
      <sheetData sheetId="27"/>
      <sheetData sheetId="28" refreshError="1"/>
      <sheetData sheetId="29"/>
      <sheetData sheetId="30" refreshError="1"/>
      <sheetData sheetId="31"/>
      <sheetData sheetId="32" refreshError="1"/>
      <sheetData sheetId="33"/>
      <sheetData sheetId="34"/>
      <sheetData sheetId="35" refreshError="1">
        <row r="3">
          <cell r="B3">
            <v>1999</v>
          </cell>
          <cell r="C3">
            <v>2000</v>
          </cell>
          <cell r="D3">
            <v>2001</v>
          </cell>
          <cell r="E3">
            <v>2002</v>
          </cell>
        </row>
        <row r="4">
          <cell r="B4" t="str">
            <v>in %</v>
          </cell>
        </row>
        <row r="5">
          <cell r="A5" t="str">
            <v>BIP-Wachstum</v>
          </cell>
        </row>
        <row r="6">
          <cell r="A6" t="str">
            <v>USA</v>
          </cell>
          <cell r="B6">
            <v>4.1182911542898601</v>
          </cell>
          <cell r="C6">
            <v>4.1969868857770436</v>
          </cell>
          <cell r="D6">
            <v>2.9563373093940957</v>
          </cell>
          <cell r="E6">
            <v>3.3136836070378952</v>
          </cell>
        </row>
        <row r="7">
          <cell r="A7" t="str">
            <v>Japan</v>
          </cell>
          <cell r="B7">
            <v>0.33222162777517711</v>
          </cell>
          <cell r="C7">
            <v>1.071597833458134</v>
          </cell>
          <cell r="D7">
            <v>1.492773207661567</v>
          </cell>
          <cell r="E7">
            <v>2.2959643529116867</v>
          </cell>
        </row>
        <row r="8">
          <cell r="A8" t="str">
            <v>Oststaaten</v>
          </cell>
          <cell r="B8">
            <v>2.2315812788403155</v>
          </cell>
          <cell r="C8">
            <v>2.8766793619137547</v>
          </cell>
          <cell r="D8">
            <v>3.1778932055161029</v>
          </cell>
          <cell r="E8">
            <v>3.3079769815529243</v>
          </cell>
        </row>
        <row r="9">
          <cell r="A9" t="str">
            <v>Euroraum</v>
          </cell>
          <cell r="B9">
            <v>2.2636511368044676</v>
          </cell>
          <cell r="C9">
            <v>3.5</v>
          </cell>
          <cell r="D9">
            <v>3.3</v>
          </cell>
          <cell r="E9">
            <v>2.9554556025346068</v>
          </cell>
        </row>
        <row r="11">
          <cell r="A11" t="str">
            <v>Zinssätze</v>
          </cell>
        </row>
        <row r="12">
          <cell r="A12" t="str">
            <v>3 Monate</v>
          </cell>
          <cell r="B12">
            <v>2.97</v>
          </cell>
          <cell r="C12">
            <v>3.72</v>
          </cell>
          <cell r="D12">
            <v>3.78</v>
          </cell>
          <cell r="E12">
            <v>3.78</v>
          </cell>
        </row>
        <row r="13">
          <cell r="A13" t="str">
            <v>10 Jahre</v>
          </cell>
          <cell r="B13">
            <v>4.68</v>
          </cell>
          <cell r="C13">
            <v>5.53</v>
          </cell>
          <cell r="D13">
            <v>5.52</v>
          </cell>
          <cell r="E13">
            <v>5.58</v>
          </cell>
        </row>
        <row r="15">
          <cell r="B15" t="str">
            <v>in USD</v>
          </cell>
        </row>
        <row r="16">
          <cell r="A16" t="str">
            <v>Rohölpreis</v>
          </cell>
          <cell r="B16">
            <v>17.762400072150072</v>
          </cell>
          <cell r="C16">
            <v>23.457101880607315</v>
          </cell>
          <cell r="D16">
            <v>20.871083333333331</v>
          </cell>
          <cell r="E16">
            <v>19.227499999999999</v>
          </cell>
        </row>
        <row r="18">
          <cell r="B18" t="str">
            <v>in USD/EUR</v>
          </cell>
        </row>
        <row r="19">
          <cell r="A19" t="str">
            <v>Wechselkurs</v>
          </cell>
          <cell r="B19">
            <v>1.0665</v>
          </cell>
          <cell r="C19">
            <v>0.97107689393939389</v>
          </cell>
          <cell r="D19">
            <v>0.96565999999999996</v>
          </cell>
          <cell r="E19">
            <v>0.96565999999999996</v>
          </cell>
        </row>
        <row r="21">
          <cell r="A21" t="str">
            <v>Quelle: EZB.</v>
          </cell>
        </row>
      </sheetData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>
        <row r="2">
          <cell r="M2"/>
        </row>
      </sheetData>
      <sheetData sheetId="49"/>
      <sheetData sheetId="50"/>
      <sheetData sheetId="51"/>
      <sheetData sheetId="52" refreshError="1"/>
      <sheetData sheetId="53"/>
      <sheetData sheetId="54" refreshError="1"/>
      <sheetData sheetId="55"/>
      <sheetData sheetId="56" refreshError="1"/>
      <sheetData sheetId="57"/>
      <sheetData sheetId="58"/>
      <sheetData sheetId="59"/>
      <sheetData sheetId="60" refreshError="1"/>
      <sheetData sheetId="61"/>
      <sheetData sheetId="6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12"/>
  <sheetViews>
    <sheetView showGridLines="0" showRuler="0" view="pageLayout" topLeftCell="A16" zoomScaleNormal="100" workbookViewId="0">
      <selection activeCell="K34" sqref="K34:Q53"/>
    </sheetView>
  </sheetViews>
  <sheetFormatPr baseColWidth="10" defaultColWidth="11.42578125" defaultRowHeight="12.75"/>
  <cols>
    <col min="1" max="1" width="5.28515625" style="77" customWidth="1"/>
    <col min="2" max="2" width="9.140625" style="77" customWidth="1"/>
    <col min="3" max="3" width="10.42578125" style="77" bestFit="1" customWidth="1"/>
    <col min="4" max="4" width="10.85546875" style="77" customWidth="1"/>
    <col min="5" max="5" width="10.42578125" style="77" bestFit="1" customWidth="1"/>
    <col min="6" max="6" width="10.5703125" style="77" customWidth="1"/>
    <col min="7" max="7" width="10.42578125" style="77" bestFit="1" customWidth="1"/>
    <col min="8" max="8" width="12.7109375" style="77" customWidth="1"/>
    <col min="9" max="9" width="10.42578125" style="77" bestFit="1" customWidth="1"/>
    <col min="10" max="10" width="11.42578125" style="77"/>
    <col min="11" max="11" width="5.5703125" style="77" customWidth="1"/>
    <col min="12" max="12" width="14.5703125" style="77" customWidth="1"/>
    <col min="13" max="13" width="10.140625" style="77" customWidth="1"/>
    <col min="14" max="14" width="9.85546875" style="77" customWidth="1"/>
    <col min="15" max="15" width="10.42578125" style="77" bestFit="1" customWidth="1"/>
    <col min="16" max="17" width="10.85546875" style="77" customWidth="1"/>
    <col min="18" max="18" width="12.85546875" style="262" customWidth="1"/>
    <col min="19" max="19" width="12.5703125" style="262" customWidth="1"/>
    <col min="20" max="20" width="4.5703125" style="77" customWidth="1"/>
    <col min="21" max="16384" width="11.42578125" style="77"/>
  </cols>
  <sheetData>
    <row r="1" spans="1:19" s="10" customFormat="1" ht="18.75">
      <c r="A1" s="1" t="s">
        <v>158</v>
      </c>
      <c r="B1" s="2"/>
      <c r="C1" s="2"/>
      <c r="D1" s="2"/>
      <c r="E1" s="2"/>
      <c r="F1" s="2"/>
      <c r="G1" s="2"/>
      <c r="H1" s="2"/>
      <c r="I1" s="2"/>
      <c r="K1" s="1" t="s">
        <v>177</v>
      </c>
      <c r="L1" s="2"/>
      <c r="M1" s="2"/>
      <c r="N1" s="2"/>
      <c r="O1" s="2"/>
      <c r="P1" s="2"/>
      <c r="Q1" s="2"/>
      <c r="R1" s="292"/>
      <c r="S1" s="292"/>
    </row>
    <row r="2" spans="1:19" s="267" customFormat="1" ht="10.15" customHeight="1">
      <c r="A2" s="105"/>
      <c r="K2" s="105"/>
      <c r="R2" s="262"/>
      <c r="S2" s="262"/>
    </row>
    <row r="3" spans="1:19" s="4" customFormat="1" ht="15.75">
      <c r="A3" s="4" t="s">
        <v>168</v>
      </c>
      <c r="K3" s="4" t="s">
        <v>176</v>
      </c>
      <c r="R3" s="293"/>
      <c r="S3" s="293"/>
    </row>
    <row r="4" spans="1:19" ht="9" customHeight="1">
      <c r="A4" s="263"/>
      <c r="B4" s="184"/>
      <c r="C4" s="184"/>
      <c r="D4" s="184"/>
      <c r="E4" s="184"/>
      <c r="F4" s="184"/>
      <c r="G4" s="184"/>
      <c r="H4" s="184"/>
      <c r="I4" s="184"/>
      <c r="K4" s="263"/>
      <c r="L4" s="184"/>
      <c r="M4" s="184"/>
      <c r="N4" s="184"/>
      <c r="O4" s="184"/>
      <c r="P4" s="184"/>
      <c r="Q4" s="184"/>
      <c r="R4" s="303"/>
      <c r="S4" s="303"/>
    </row>
    <row r="5" spans="1:19">
      <c r="A5" s="32"/>
      <c r="B5" s="481" t="s">
        <v>31</v>
      </c>
      <c r="C5" s="481"/>
      <c r="D5" s="481" t="s">
        <v>32</v>
      </c>
      <c r="E5" s="481"/>
      <c r="F5" s="482" t="s">
        <v>77</v>
      </c>
      <c r="G5" s="482"/>
      <c r="H5" s="483" t="s">
        <v>40</v>
      </c>
      <c r="I5" s="483"/>
      <c r="K5" s="32"/>
      <c r="L5" s="481" t="s">
        <v>81</v>
      </c>
      <c r="M5" s="481"/>
      <c r="N5" s="481" t="s">
        <v>82</v>
      </c>
      <c r="O5" s="481"/>
      <c r="P5" s="486" t="s">
        <v>83</v>
      </c>
      <c r="Q5" s="487"/>
      <c r="R5" s="485" t="s">
        <v>173</v>
      </c>
      <c r="S5" s="485"/>
    </row>
    <row r="6" spans="1:19" ht="23.25" customHeight="1">
      <c r="A6" s="33"/>
      <c r="B6" s="34" t="s">
        <v>122</v>
      </c>
      <c r="C6" s="34" t="s">
        <v>124</v>
      </c>
      <c r="D6" s="34" t="s">
        <v>122</v>
      </c>
      <c r="E6" s="34" t="s">
        <v>124</v>
      </c>
      <c r="F6" s="34" t="s">
        <v>122</v>
      </c>
      <c r="G6" s="34" t="s">
        <v>124</v>
      </c>
      <c r="H6" s="34" t="s">
        <v>122</v>
      </c>
      <c r="I6" s="34" t="s">
        <v>124</v>
      </c>
      <c r="K6" s="33"/>
      <c r="L6" s="34" t="s">
        <v>122</v>
      </c>
      <c r="M6" s="258" t="s">
        <v>124</v>
      </c>
      <c r="N6" s="34" t="s">
        <v>122</v>
      </c>
      <c r="O6" s="34" t="s">
        <v>124</v>
      </c>
      <c r="P6" s="34" t="s">
        <v>122</v>
      </c>
      <c r="Q6" s="304" t="s">
        <v>124</v>
      </c>
      <c r="R6" s="398" t="s">
        <v>174</v>
      </c>
      <c r="S6" s="398" t="s">
        <v>175</v>
      </c>
    </row>
    <row r="7" spans="1:19" ht="13.9" customHeight="1">
      <c r="A7" s="301">
        <v>2010</v>
      </c>
      <c r="B7" s="36">
        <v>-9669.6650000000009</v>
      </c>
      <c r="C7" s="37">
        <v>-3.28844</v>
      </c>
      <c r="D7" s="38">
        <v>-3918.547</v>
      </c>
      <c r="E7" s="37">
        <v>-1.3326100000000001</v>
      </c>
      <c r="F7" s="39">
        <v>460.76</v>
      </c>
      <c r="G7" s="37">
        <v>0.15669</v>
      </c>
      <c r="H7" s="38">
        <v>-13127.451999999999</v>
      </c>
      <c r="I7" s="37">
        <v>-4.4643499999999996</v>
      </c>
      <c r="J7" s="80"/>
      <c r="K7" s="35">
        <v>2010</v>
      </c>
      <c r="L7" s="36">
        <v>-13127.452463199996</v>
      </c>
      <c r="M7" s="259">
        <v>-4.4643514415180743</v>
      </c>
      <c r="N7" s="36">
        <v>8714.1010838000002</v>
      </c>
      <c r="O7" s="259">
        <v>2.9634698616546089</v>
      </c>
      <c r="P7" s="36">
        <v>-4413.3513793999955</v>
      </c>
      <c r="Q7" s="259">
        <v>-1.5008815798634656</v>
      </c>
      <c r="R7" s="259">
        <v>-3.5970425615907051</v>
      </c>
      <c r="S7" s="259">
        <v>-3.2519999999999998</v>
      </c>
    </row>
    <row r="8" spans="1:19" ht="13.9" customHeight="1">
      <c r="A8" s="302">
        <v>2011</v>
      </c>
      <c r="B8" s="41">
        <v>-6847.5860000000002</v>
      </c>
      <c r="C8" s="42">
        <v>-2.2220399999999998</v>
      </c>
      <c r="D8" s="43">
        <v>-1497.3009999999999</v>
      </c>
      <c r="E8" s="42">
        <v>-0.48587000000000002</v>
      </c>
      <c r="F8" s="44">
        <v>697.32500000000005</v>
      </c>
      <c r="G8" s="42">
        <v>0.22628000000000001</v>
      </c>
      <c r="H8" s="43">
        <v>-7647.5619999999999</v>
      </c>
      <c r="I8" s="42">
        <v>-2.48163</v>
      </c>
      <c r="J8" s="80"/>
      <c r="K8" s="40">
        <v>2011</v>
      </c>
      <c r="L8" s="41">
        <v>-7647.5627205999917</v>
      </c>
      <c r="M8" s="260">
        <v>-2.4816289863153633</v>
      </c>
      <c r="N8" s="41">
        <v>8761.1160397200001</v>
      </c>
      <c r="O8" s="260">
        <v>2.8429762933589715</v>
      </c>
      <c r="P8" s="41">
        <v>1113.5533191200084</v>
      </c>
      <c r="Q8" s="260">
        <v>0.3613473070436079</v>
      </c>
      <c r="R8" s="260">
        <v>-2.7430718031621706</v>
      </c>
      <c r="S8" s="260">
        <v>-2.5350000000000001</v>
      </c>
    </row>
    <row r="9" spans="1:19" ht="13.9" customHeight="1">
      <c r="A9" s="301">
        <v>2012</v>
      </c>
      <c r="B9" s="36">
        <v>-6839.1890000000003</v>
      </c>
      <c r="C9" s="37">
        <v>-2.1602700000000001</v>
      </c>
      <c r="D9" s="38">
        <v>-646.1</v>
      </c>
      <c r="E9" s="37">
        <v>-0.20408000000000001</v>
      </c>
      <c r="F9" s="39">
        <v>593.36699999999996</v>
      </c>
      <c r="G9" s="37">
        <v>0.18742</v>
      </c>
      <c r="H9" s="38">
        <v>-6891.9219999999996</v>
      </c>
      <c r="I9" s="37">
        <v>-2.17693</v>
      </c>
      <c r="J9" s="80"/>
      <c r="K9" s="35">
        <v>2012</v>
      </c>
      <c r="L9" s="36">
        <v>-6891.9221882400743</v>
      </c>
      <c r="M9" s="259">
        <v>-2.1769275786781002</v>
      </c>
      <c r="N9" s="36">
        <v>8821.4860737500003</v>
      </c>
      <c r="O9" s="259">
        <v>2.7864122365802637</v>
      </c>
      <c r="P9" s="36">
        <v>1929.563885509926</v>
      </c>
      <c r="Q9" s="259">
        <v>0.60948465790216333</v>
      </c>
      <c r="R9" s="259">
        <v>-2.3312257481565424</v>
      </c>
      <c r="S9" s="259">
        <v>-1.831</v>
      </c>
    </row>
    <row r="10" spans="1:19" ht="13.9" customHeight="1">
      <c r="A10" s="302">
        <v>2013</v>
      </c>
      <c r="B10" s="41">
        <v>-6602.8280000000004</v>
      </c>
      <c r="C10" s="42">
        <v>-2.0557300000000001</v>
      </c>
      <c r="D10" s="43">
        <v>-244.71600000000001</v>
      </c>
      <c r="E10" s="42">
        <v>-7.6189999999999994E-2</v>
      </c>
      <c r="F10" s="44">
        <v>447.79599999999999</v>
      </c>
      <c r="G10" s="42">
        <v>0.13941999999999999</v>
      </c>
      <c r="H10" s="43">
        <v>-6399.7479999999996</v>
      </c>
      <c r="I10" s="42">
        <v>-1.9924999999999999</v>
      </c>
      <c r="J10" s="80"/>
      <c r="K10" s="40">
        <v>2013</v>
      </c>
      <c r="L10" s="41">
        <v>-6399.7490012400085</v>
      </c>
      <c r="M10" s="260">
        <v>-1.9925013080684815</v>
      </c>
      <c r="N10" s="41">
        <v>8533.7241547400008</v>
      </c>
      <c r="O10" s="260">
        <v>2.6568942840915288</v>
      </c>
      <c r="P10" s="41">
        <v>2133.9751534999923</v>
      </c>
      <c r="Q10" s="260">
        <v>0.66439297602304725</v>
      </c>
      <c r="R10" s="260">
        <v>-1.4885244185264495</v>
      </c>
      <c r="S10" s="260">
        <v>-0.94599999999999995</v>
      </c>
    </row>
    <row r="11" spans="1:19" ht="13.9" customHeight="1">
      <c r="A11" s="301">
        <v>2014</v>
      </c>
      <c r="B11" s="36">
        <v>-6883.7219999999998</v>
      </c>
      <c r="C11" s="37">
        <v>-2.0852599999999999</v>
      </c>
      <c r="D11" s="38">
        <v>24.940999999999999</v>
      </c>
      <c r="E11" s="37">
        <v>7.5599999999999999E-3</v>
      </c>
      <c r="F11" s="39">
        <v>508.964</v>
      </c>
      <c r="G11" s="37">
        <v>0.15418000000000001</v>
      </c>
      <c r="H11" s="38">
        <v>-6349.817</v>
      </c>
      <c r="I11" s="37">
        <v>-1.92353</v>
      </c>
      <c r="J11" s="80"/>
      <c r="K11" s="35">
        <v>2014</v>
      </c>
      <c r="L11" s="36">
        <v>-6349.8157370800909</v>
      </c>
      <c r="M11" s="259">
        <v>-1.9235251094938413</v>
      </c>
      <c r="N11" s="36">
        <v>8137.6808803000004</v>
      </c>
      <c r="O11" s="259">
        <v>2.4651161788677212</v>
      </c>
      <c r="P11" s="36">
        <v>1787.8651432199094</v>
      </c>
      <c r="Q11" s="259">
        <v>0.54159106937388002</v>
      </c>
      <c r="R11" s="259">
        <v>-1.3117802822001396</v>
      </c>
      <c r="S11" s="259">
        <v>0.312</v>
      </c>
    </row>
    <row r="12" spans="1:19" ht="13.9" customHeight="1">
      <c r="A12" s="302">
        <v>2015</v>
      </c>
      <c r="B12" s="41">
        <v>-2274.4760000000001</v>
      </c>
      <c r="C12" s="42">
        <v>-0.66488999999999998</v>
      </c>
      <c r="D12" s="43">
        <v>368.6</v>
      </c>
      <c r="E12" s="42">
        <v>0.10775</v>
      </c>
      <c r="F12" s="44">
        <v>274.43</v>
      </c>
      <c r="G12" s="42">
        <v>8.022E-2</v>
      </c>
      <c r="H12" s="43">
        <v>-1631.4459999999999</v>
      </c>
      <c r="I12" s="42">
        <v>-0.47691</v>
      </c>
      <c r="J12" s="80"/>
      <c r="K12" s="40">
        <v>2015</v>
      </c>
      <c r="L12" s="41">
        <v>-1631.4463506899774</v>
      </c>
      <c r="M12" s="260">
        <v>-0.47691460095723381</v>
      </c>
      <c r="N12" s="41">
        <v>8044.9656447500001</v>
      </c>
      <c r="O12" s="260">
        <v>2.35175467373349</v>
      </c>
      <c r="P12" s="41">
        <v>6413.5192940600227</v>
      </c>
      <c r="Q12" s="260">
        <v>1.8748400727762564</v>
      </c>
      <c r="R12" s="260">
        <v>0.2016352976420771</v>
      </c>
      <c r="S12" s="260">
        <v>0.53500000000000003</v>
      </c>
    </row>
    <row r="13" spans="1:19" ht="13.9" customHeight="1">
      <c r="A13" s="301">
        <v>2016</v>
      </c>
      <c r="B13" s="36">
        <v>-4116.1409999999996</v>
      </c>
      <c r="C13" s="37">
        <v>-1.1573100000000001</v>
      </c>
      <c r="D13" s="38">
        <v>-1488.309</v>
      </c>
      <c r="E13" s="37">
        <v>-0.41846</v>
      </c>
      <c r="F13" s="39">
        <v>442.23500000000001</v>
      </c>
      <c r="G13" s="37">
        <v>0.12434000000000001</v>
      </c>
      <c r="H13" s="38">
        <v>-5162.2150000000001</v>
      </c>
      <c r="I13" s="37">
        <v>-1.4514199999999999</v>
      </c>
      <c r="J13" s="80"/>
      <c r="K13" s="35">
        <v>2016</v>
      </c>
      <c r="L13" s="36">
        <v>-5162.2143544900464</v>
      </c>
      <c r="M13" s="259">
        <v>-1.4514235699888909</v>
      </c>
      <c r="N13" s="36">
        <v>7455.0710635400001</v>
      </c>
      <c r="O13" s="259">
        <v>2.0960899944328277</v>
      </c>
      <c r="P13" s="36">
        <v>2292.8567090499537</v>
      </c>
      <c r="Q13" s="259">
        <v>0.64466642444393685</v>
      </c>
      <c r="R13" s="259">
        <v>-1.0282616001921541</v>
      </c>
      <c r="S13" s="259">
        <v>-1.095</v>
      </c>
    </row>
    <row r="14" spans="1:19" ht="13.9" customHeight="1">
      <c r="A14" s="302">
        <v>2017</v>
      </c>
      <c r="B14" s="41">
        <v>-3302.328</v>
      </c>
      <c r="C14" s="42">
        <v>-0.89908999999999994</v>
      </c>
      <c r="D14" s="43">
        <v>-24.792000000000002</v>
      </c>
      <c r="E14" s="42">
        <v>-6.7499999999999999E-3</v>
      </c>
      <c r="F14" s="44">
        <v>477.85899999999998</v>
      </c>
      <c r="G14" s="42">
        <v>0.13009999999999999</v>
      </c>
      <c r="H14" s="43">
        <v>-2849.261</v>
      </c>
      <c r="I14" s="42">
        <v>-0.77573999999999999</v>
      </c>
      <c r="J14" s="80"/>
      <c r="K14" s="40">
        <v>2017</v>
      </c>
      <c r="L14" s="41">
        <v>-2849.261276569945</v>
      </c>
      <c r="M14" s="260">
        <v>-0.77574212250469665</v>
      </c>
      <c r="N14" s="41">
        <v>6785.6861906300001</v>
      </c>
      <c r="O14" s="260">
        <v>1.8474762744493098</v>
      </c>
      <c r="P14" s="41">
        <v>3936.424914060055</v>
      </c>
      <c r="Q14" s="260">
        <v>1.0717341519446131</v>
      </c>
      <c r="R14" s="260">
        <v>-1.0040893373246653</v>
      </c>
      <c r="S14" s="260">
        <v>-1.0049999999999999</v>
      </c>
    </row>
    <row r="15" spans="1:19" ht="13.9" customHeight="1">
      <c r="A15" s="301">
        <v>2018</v>
      </c>
      <c r="B15" s="36">
        <v>-407.45</v>
      </c>
      <c r="C15" s="37">
        <v>-0.10632</v>
      </c>
      <c r="D15" s="38">
        <v>670.84799999999996</v>
      </c>
      <c r="E15" s="37">
        <v>0.17505000000000001</v>
      </c>
      <c r="F15" s="39">
        <v>484.64400000000001</v>
      </c>
      <c r="G15" s="37">
        <v>0.12645999999999999</v>
      </c>
      <c r="H15" s="38">
        <v>748.04200000000003</v>
      </c>
      <c r="I15" s="37">
        <v>0.19519</v>
      </c>
      <c r="J15" s="80"/>
      <c r="K15" s="35">
        <v>2018</v>
      </c>
      <c r="L15" s="36">
        <v>748.04332321000402</v>
      </c>
      <c r="M15" s="259">
        <v>0.19519215547640043</v>
      </c>
      <c r="N15" s="36">
        <v>6258.4955760599996</v>
      </c>
      <c r="O15" s="259">
        <v>1.6330728496960538</v>
      </c>
      <c r="P15" s="36">
        <v>7006.5388992700036</v>
      </c>
      <c r="Q15" s="259">
        <v>1.8282650051724543</v>
      </c>
      <c r="R15" s="259">
        <v>-0.69570514479350709</v>
      </c>
      <c r="S15" s="259">
        <v>-0.68200000000000005</v>
      </c>
    </row>
    <row r="16" spans="1:19" ht="13.9" customHeight="1">
      <c r="A16" s="302">
        <v>2019</v>
      </c>
      <c r="B16" s="41">
        <v>1477.49</v>
      </c>
      <c r="C16" s="42">
        <v>0.37337999999999999</v>
      </c>
      <c r="D16" s="43">
        <v>447.541</v>
      </c>
      <c r="E16" s="42">
        <v>0.11310000000000001</v>
      </c>
      <c r="F16" s="44">
        <v>197.60300000000001</v>
      </c>
      <c r="G16" s="42">
        <v>4.9939999999999998E-2</v>
      </c>
      <c r="H16" s="43">
        <v>2122.634</v>
      </c>
      <c r="I16" s="42">
        <v>0.53642000000000001</v>
      </c>
      <c r="J16" s="80"/>
      <c r="K16" s="40">
        <v>2019</v>
      </c>
      <c r="L16" s="41">
        <v>2122.6339172699663</v>
      </c>
      <c r="M16" s="260">
        <v>0.53641587105245681</v>
      </c>
      <c r="N16" s="41">
        <v>5663.4485867800004</v>
      </c>
      <c r="O16" s="260">
        <v>1.4312235765768258</v>
      </c>
      <c r="P16" s="41">
        <v>7786.0825040499667</v>
      </c>
      <c r="Q16" s="260">
        <v>1.9676394476292824</v>
      </c>
      <c r="R16" s="260">
        <v>-0.6578769446137539</v>
      </c>
      <c r="S16" s="260">
        <v>-0.629</v>
      </c>
    </row>
    <row r="17" spans="1:20" ht="13.9" customHeight="1">
      <c r="A17" s="301">
        <v>2020</v>
      </c>
      <c r="B17" s="36">
        <v>-28130.624</v>
      </c>
      <c r="C17" s="37">
        <v>-7.3966099999999999</v>
      </c>
      <c r="D17" s="38">
        <v>-3119.1759999999999</v>
      </c>
      <c r="E17" s="37">
        <v>-0.82015000000000005</v>
      </c>
      <c r="F17" s="39">
        <v>47.097000000000001</v>
      </c>
      <c r="G17" s="37">
        <v>1.238E-2</v>
      </c>
      <c r="H17" s="38">
        <v>-31202.703000000001</v>
      </c>
      <c r="I17" s="37">
        <v>-8.2043700000000008</v>
      </c>
      <c r="J17" s="80"/>
      <c r="K17" s="35">
        <v>2020</v>
      </c>
      <c r="L17" s="36">
        <v>-31202.702978319954</v>
      </c>
      <c r="M17" s="259">
        <v>-8.204374475333589</v>
      </c>
      <c r="N17" s="36">
        <v>5134.8554730400001</v>
      </c>
      <c r="O17" s="259">
        <v>1.3501483255090956</v>
      </c>
      <c r="P17" s="36">
        <v>-26067.847505279955</v>
      </c>
      <c r="Q17" s="259">
        <v>-6.8542261498244921</v>
      </c>
      <c r="R17" s="259">
        <v>-5.1981533405719329</v>
      </c>
      <c r="S17" s="259">
        <v>-5.1529999999999996</v>
      </c>
    </row>
    <row r="18" spans="1:20" ht="13.9" customHeight="1">
      <c r="A18" s="302">
        <v>2021</v>
      </c>
      <c r="B18" s="41">
        <v>-21012.06378</v>
      </c>
      <c r="C18" s="42">
        <v>-5.1724300000000003</v>
      </c>
      <c r="D18" s="43">
        <v>-2233.7377499999998</v>
      </c>
      <c r="E18" s="42">
        <v>-0.54986999999999997</v>
      </c>
      <c r="F18" s="44">
        <v>117.02324</v>
      </c>
      <c r="G18" s="42">
        <v>2.8809999999999999E-2</v>
      </c>
      <c r="H18" s="43">
        <v>-23128.778289999998</v>
      </c>
      <c r="I18" s="42">
        <v>-5.6934899999999997</v>
      </c>
      <c r="J18" s="80"/>
      <c r="K18" s="40">
        <v>2021</v>
      </c>
      <c r="L18" s="41">
        <v>-23128.778531129967</v>
      </c>
      <c r="M18" s="260">
        <v>-5.6934971495097253</v>
      </c>
      <c r="N18" s="41">
        <v>4489.3490589399998</v>
      </c>
      <c r="O18" s="260">
        <v>1.1051208794198397</v>
      </c>
      <c r="P18" s="41">
        <v>-18639.429472189968</v>
      </c>
      <c r="Q18" s="260">
        <v>-4.5883762700898858</v>
      </c>
      <c r="R18" s="260">
        <v>-4.7136369299393239</v>
      </c>
      <c r="S18" s="260">
        <v>-4.673</v>
      </c>
    </row>
    <row r="19" spans="1:20" ht="13.9" customHeight="1">
      <c r="A19" s="301">
        <v>2022</v>
      </c>
      <c r="B19" s="36">
        <v>-17582.662</v>
      </c>
      <c r="C19" s="37">
        <v>-3.9126300000000001</v>
      </c>
      <c r="D19" s="38">
        <v>2767.3050499999999</v>
      </c>
      <c r="E19" s="37">
        <v>0.61580000000000001</v>
      </c>
      <c r="F19" s="39">
        <v>-510.02461</v>
      </c>
      <c r="G19" s="37">
        <v>-0.11348999999999999</v>
      </c>
      <c r="H19" s="38">
        <v>-15325.38157</v>
      </c>
      <c r="I19" s="37">
        <v>-3.41032</v>
      </c>
      <c r="J19" s="80"/>
      <c r="K19" s="35">
        <v>2022</v>
      </c>
      <c r="L19" s="36">
        <v>-15325.381770019972</v>
      </c>
      <c r="M19" s="259">
        <v>-3.4103224960728089</v>
      </c>
      <c r="N19" s="36">
        <v>4257.9606195300003</v>
      </c>
      <c r="O19" s="259">
        <v>0.94751433315558764</v>
      </c>
      <c r="P19" s="36">
        <v>-11067.421150489972</v>
      </c>
      <c r="Q19" s="259">
        <v>-2.4628081629172214</v>
      </c>
      <c r="R19" s="259">
        <v>-4.5747053050118565</v>
      </c>
      <c r="S19" s="259">
        <v>-4.7220000000000004</v>
      </c>
    </row>
    <row r="20" spans="1:20" ht="13.9" customHeight="1">
      <c r="A20" s="40">
        <v>2023</v>
      </c>
      <c r="B20" s="41">
        <v>-8853.8746300000003</v>
      </c>
      <c r="C20" s="42">
        <v>-1.8529100000000001</v>
      </c>
      <c r="D20" s="43">
        <v>-2827.1411899999998</v>
      </c>
      <c r="E20" s="42">
        <v>-0.59165000000000001</v>
      </c>
      <c r="F20" s="44">
        <v>-696.44671000000005</v>
      </c>
      <c r="G20" s="42">
        <v>-0.14574999999999999</v>
      </c>
      <c r="H20" s="43">
        <v>-12377.462530000001</v>
      </c>
      <c r="I20" s="42">
        <v>-2.5903100000000001</v>
      </c>
      <c r="J20" s="80"/>
      <c r="K20" s="40">
        <v>2023</v>
      </c>
      <c r="L20" s="41">
        <v>-12377.462537880027</v>
      </c>
      <c r="M20" s="260">
        <v>-2.5903088484033043</v>
      </c>
      <c r="N20" s="41">
        <v>5743.0597125499999</v>
      </c>
      <c r="O20" s="260">
        <v>1.2018859556067594</v>
      </c>
      <c r="P20" s="41">
        <v>-6634.4028253300266</v>
      </c>
      <c r="Q20" s="260">
        <v>-1.3884228927965447</v>
      </c>
      <c r="R20" s="260">
        <v>-2.664492340537147</v>
      </c>
      <c r="S20" s="260">
        <v>-2.706</v>
      </c>
    </row>
    <row r="21" spans="1:20" ht="13.9" customHeight="1">
      <c r="A21" s="415">
        <v>2024</v>
      </c>
      <c r="B21" s="416">
        <v>-16803.354650000001</v>
      </c>
      <c r="C21" s="419">
        <v>-3.40089</v>
      </c>
      <c r="D21" s="418">
        <v>-5424.3577500000001</v>
      </c>
      <c r="E21" s="419">
        <v>-1.09785</v>
      </c>
      <c r="F21" s="427">
        <v>-878.07695999999999</v>
      </c>
      <c r="G21" s="419">
        <v>-0.17771999999999999</v>
      </c>
      <c r="H21" s="418">
        <v>-23105.789359999999</v>
      </c>
      <c r="I21" s="419">
        <v>-4.6764599999999996</v>
      </c>
      <c r="J21" s="80"/>
      <c r="K21" s="415">
        <v>2024</v>
      </c>
      <c r="L21" s="416">
        <v>-23105.789480249921</v>
      </c>
      <c r="M21" s="417">
        <v>-4.6764564687957852</v>
      </c>
      <c r="N21" s="416">
        <v>7330.4711483600004</v>
      </c>
      <c r="O21" s="417">
        <v>1.4836380834496463</v>
      </c>
      <c r="P21" s="416">
        <v>-15775.318331889921</v>
      </c>
      <c r="Q21" s="417">
        <v>-3.1928183853461389</v>
      </c>
      <c r="R21" s="417">
        <v>-3.9606607499044446</v>
      </c>
      <c r="S21" s="417">
        <v>-4.0380000000000003</v>
      </c>
    </row>
    <row r="22" spans="1:20" ht="13.9" customHeight="1">
      <c r="A22" s="480">
        <v>2025</v>
      </c>
      <c r="B22" s="45" t="s">
        <v>7</v>
      </c>
      <c r="C22" s="45" t="s">
        <v>7</v>
      </c>
      <c r="D22" s="45" t="s">
        <v>7</v>
      </c>
      <c r="E22" s="45" t="s">
        <v>7</v>
      </c>
      <c r="F22" s="45" t="s">
        <v>7</v>
      </c>
      <c r="G22" s="45" t="s">
        <v>7</v>
      </c>
      <c r="H22" s="43">
        <v>-22762.383934199315</v>
      </c>
      <c r="I22" s="42">
        <v>-4.4497594301071555</v>
      </c>
      <c r="J22" s="80"/>
      <c r="K22" s="40">
        <v>2025</v>
      </c>
      <c r="L22" s="380">
        <v>-22762.383934199315</v>
      </c>
      <c r="M22" s="381">
        <v>-4.4497594301071555</v>
      </c>
      <c r="N22" s="380">
        <v>8461.3131506671707</v>
      </c>
      <c r="O22" s="381">
        <v>1.6540801742080502</v>
      </c>
      <c r="P22" s="380">
        <v>-14301.070783532145</v>
      </c>
      <c r="Q22" s="381">
        <v>-2.7956792558991048</v>
      </c>
      <c r="R22" s="381">
        <v>-3.5723725275740081</v>
      </c>
      <c r="S22" s="381">
        <v>-3.6539999999999999</v>
      </c>
    </row>
    <row r="23" spans="1:20" ht="13.9" customHeight="1">
      <c r="A23" s="35">
        <v>2026</v>
      </c>
      <c r="B23" s="298" t="s">
        <v>7</v>
      </c>
      <c r="C23" s="298" t="s">
        <v>7</v>
      </c>
      <c r="D23" s="298" t="s">
        <v>7</v>
      </c>
      <c r="E23" s="298" t="s">
        <v>7</v>
      </c>
      <c r="F23" s="298" t="s">
        <v>7</v>
      </c>
      <c r="G23" s="298" t="s">
        <v>7</v>
      </c>
      <c r="H23" s="38">
        <v>-21727.0377828778</v>
      </c>
      <c r="I23" s="37">
        <v>-4.1093679283896183</v>
      </c>
      <c r="J23" s="80"/>
      <c r="K23" s="35">
        <v>2026</v>
      </c>
      <c r="L23" s="36">
        <v>-21727.0377828778</v>
      </c>
      <c r="M23" s="259">
        <v>-4.1093679283896183</v>
      </c>
      <c r="N23" s="36">
        <v>9319.428337382762</v>
      </c>
      <c r="O23" s="259">
        <v>1.7626406463354332</v>
      </c>
      <c r="P23" s="36">
        <v>-12407.609445495038</v>
      </c>
      <c r="Q23" s="259">
        <v>-2.3467272820541849</v>
      </c>
      <c r="R23" s="259">
        <v>-3.4655638680745717</v>
      </c>
      <c r="S23" s="259">
        <v>-3.43</v>
      </c>
    </row>
    <row r="24" spans="1:20">
      <c r="A24" s="40">
        <v>2027</v>
      </c>
      <c r="B24" s="45" t="s">
        <v>7</v>
      </c>
      <c r="C24" s="45" t="s">
        <v>7</v>
      </c>
      <c r="D24" s="45" t="s">
        <v>7</v>
      </c>
      <c r="E24" s="45" t="s">
        <v>7</v>
      </c>
      <c r="F24" s="45" t="s">
        <v>7</v>
      </c>
      <c r="G24" s="45" t="s">
        <v>7</v>
      </c>
      <c r="H24" s="43">
        <v>-22441.798330704623</v>
      </c>
      <c r="I24" s="42">
        <v>-4.1098634368679461</v>
      </c>
      <c r="K24" s="40">
        <v>2027</v>
      </c>
      <c r="L24" s="380">
        <v>-22441.798330704623</v>
      </c>
      <c r="M24" s="381">
        <v>-4.1098634368679461</v>
      </c>
      <c r="N24" s="380">
        <v>10422.237740241208</v>
      </c>
      <c r="O24" s="381">
        <v>1.9086694028596438</v>
      </c>
      <c r="P24" s="380">
        <v>-12019.560590463416</v>
      </c>
      <c r="Q24" s="381">
        <v>-2.2011940340083025</v>
      </c>
      <c r="R24" s="381">
        <v>-3.6806607299912484</v>
      </c>
      <c r="S24" s="260">
        <v>-3.8730000000000002</v>
      </c>
    </row>
    <row r="25" spans="1:20">
      <c r="A25" s="35">
        <v>2028</v>
      </c>
      <c r="B25" s="298" t="s">
        <v>7</v>
      </c>
      <c r="C25" s="298" t="s">
        <v>7</v>
      </c>
      <c r="D25" s="298" t="s">
        <v>7</v>
      </c>
      <c r="E25" s="298" t="s">
        <v>7</v>
      </c>
      <c r="F25" s="298" t="s">
        <v>7</v>
      </c>
      <c r="G25" s="298" t="s">
        <v>7</v>
      </c>
      <c r="H25" s="38">
        <v>-23717.301005448855</v>
      </c>
      <c r="I25" s="37">
        <v>-4.2134203481350747</v>
      </c>
      <c r="K25" s="35">
        <v>2028</v>
      </c>
      <c r="L25" s="36">
        <v>-23717.301005448855</v>
      </c>
      <c r="M25" s="259">
        <v>-4.2134203481350747</v>
      </c>
      <c r="N25" s="36">
        <v>11407.860649812694</v>
      </c>
      <c r="O25" s="259">
        <v>2.0266265617477899</v>
      </c>
      <c r="P25" s="36">
        <v>-12309.440355636161</v>
      </c>
      <c r="Q25" s="259">
        <v>-2.1867937863872844</v>
      </c>
      <c r="R25" s="259">
        <v>-3.9988189946967259</v>
      </c>
      <c r="S25" s="384" t="s">
        <v>197</v>
      </c>
    </row>
    <row r="26" spans="1:20">
      <c r="A26" s="423">
        <v>2029</v>
      </c>
      <c r="B26" s="424" t="s">
        <v>7</v>
      </c>
      <c r="C26" s="424" t="s">
        <v>7</v>
      </c>
      <c r="D26" s="424" t="s">
        <v>7</v>
      </c>
      <c r="E26" s="424" t="s">
        <v>7</v>
      </c>
      <c r="F26" s="424" t="s">
        <v>7</v>
      </c>
      <c r="G26" s="424" t="s">
        <v>7</v>
      </c>
      <c r="H26" s="425">
        <v>-22546.56571432628</v>
      </c>
      <c r="I26" s="426">
        <v>-3.8919280362355333</v>
      </c>
      <c r="K26" s="40">
        <v>2029</v>
      </c>
      <c r="L26" s="41">
        <v>-22546.56571432628</v>
      </c>
      <c r="M26" s="260">
        <v>-3.8919280362355333</v>
      </c>
      <c r="N26" s="41">
        <v>12622.243559933375</v>
      </c>
      <c r="O26" s="260">
        <v>2.1788180166118938</v>
      </c>
      <c r="P26" s="41">
        <v>-9924.3221543929048</v>
      </c>
      <c r="Q26" s="260">
        <v>-1.71311001962364</v>
      </c>
      <c r="R26" s="260">
        <v>-3.8919280362355333</v>
      </c>
      <c r="S26" s="428" t="s">
        <v>197</v>
      </c>
    </row>
    <row r="27" spans="1:20" ht="13.9" customHeight="1">
      <c r="A27" s="436" t="s">
        <v>209</v>
      </c>
      <c r="B27" s="5"/>
      <c r="C27" s="5"/>
      <c r="D27" s="5"/>
      <c r="E27" s="5"/>
      <c r="F27" s="5"/>
      <c r="G27" s="5"/>
      <c r="H27" s="5"/>
      <c r="I27" s="5"/>
      <c r="J27" s="80"/>
      <c r="K27" s="484" t="s">
        <v>210</v>
      </c>
      <c r="L27" s="484"/>
      <c r="M27" s="484"/>
      <c r="N27" s="484"/>
      <c r="O27" s="484"/>
      <c r="P27" s="484"/>
      <c r="Q27" s="484"/>
      <c r="R27" s="484"/>
      <c r="S27" s="484"/>
    </row>
    <row r="28" spans="1:20" s="7" customFormat="1" ht="15" customHeight="1"/>
    <row r="29" spans="1:20" s="262" customFormat="1" ht="6" customHeight="1">
      <c r="D29" s="397"/>
      <c r="K29" s="261"/>
      <c r="L29" s="261"/>
      <c r="M29" s="261"/>
      <c r="N29" s="261"/>
      <c r="O29" s="261"/>
      <c r="P29" s="261"/>
      <c r="Q29" s="261"/>
      <c r="R29" s="294"/>
      <c r="S29" s="294"/>
    </row>
    <row r="30" spans="1:20" s="4" customFormat="1" ht="18.600000000000001" customHeight="1">
      <c r="A30" s="4" t="s">
        <v>125</v>
      </c>
      <c r="K30" s="4" t="s">
        <v>116</v>
      </c>
      <c r="R30" s="293"/>
      <c r="S30" s="293"/>
      <c r="T30" s="13"/>
    </row>
    <row r="31" spans="1:20" ht="12.6" customHeight="1">
      <c r="A31" s="184"/>
      <c r="B31" s="184"/>
      <c r="C31" s="184"/>
      <c r="D31" s="184"/>
      <c r="E31" s="184"/>
      <c r="F31" s="184"/>
      <c r="G31" s="184"/>
      <c r="H31" s="184"/>
      <c r="I31" s="184"/>
      <c r="K31" s="263"/>
      <c r="L31" s="184"/>
      <c r="M31" s="184"/>
      <c r="N31" s="184"/>
      <c r="O31" s="184"/>
      <c r="P31" s="184"/>
      <c r="Q31" s="184"/>
    </row>
    <row r="32" spans="1:20" ht="28.9" customHeight="1">
      <c r="A32" s="268"/>
      <c r="B32" s="481" t="s">
        <v>31</v>
      </c>
      <c r="C32" s="481"/>
      <c r="D32" s="481" t="s">
        <v>32</v>
      </c>
      <c r="E32" s="481"/>
      <c r="F32" s="482" t="s">
        <v>77</v>
      </c>
      <c r="G32" s="482"/>
      <c r="H32" s="483" t="s">
        <v>40</v>
      </c>
      <c r="I32" s="483"/>
      <c r="K32" s="32"/>
      <c r="L32" s="489" t="s">
        <v>169</v>
      </c>
      <c r="M32" s="489"/>
      <c r="N32" s="489" t="s">
        <v>146</v>
      </c>
      <c r="O32" s="489"/>
      <c r="P32" s="488" t="s">
        <v>170</v>
      </c>
      <c r="Q32" s="488"/>
      <c r="R32" s="295"/>
      <c r="S32" s="295"/>
    </row>
    <row r="33" spans="1:20" ht="13.9" customHeight="1">
      <c r="A33" s="34"/>
      <c r="B33" s="34" t="s">
        <v>122</v>
      </c>
      <c r="C33" s="34" t="s">
        <v>124</v>
      </c>
      <c r="D33" s="34" t="s">
        <v>122</v>
      </c>
      <c r="E33" s="34" t="s">
        <v>124</v>
      </c>
      <c r="F33" s="34" t="s">
        <v>122</v>
      </c>
      <c r="G33" s="34" t="s">
        <v>124</v>
      </c>
      <c r="H33" s="34" t="s">
        <v>122</v>
      </c>
      <c r="I33" s="34" t="s">
        <v>124</v>
      </c>
      <c r="K33" s="34"/>
      <c r="L33" s="34" t="s">
        <v>122</v>
      </c>
      <c r="M33" s="34" t="s">
        <v>124</v>
      </c>
      <c r="N33" s="34" t="s">
        <v>122</v>
      </c>
      <c r="O33" s="34" t="s">
        <v>124</v>
      </c>
      <c r="P33" s="34" t="s">
        <v>124</v>
      </c>
      <c r="Q33" s="34" t="s">
        <v>124</v>
      </c>
    </row>
    <row r="34" spans="1:20" ht="14.45" customHeight="1">
      <c r="A34" s="35">
        <v>2010</v>
      </c>
      <c r="B34" s="269">
        <v>211731.98804920996</v>
      </c>
      <c r="C34" s="270">
        <v>72.005288818433982</v>
      </c>
      <c r="D34" s="269">
        <v>32410.045995991997</v>
      </c>
      <c r="E34" s="270">
        <v>11.021927976313833</v>
      </c>
      <c r="F34" s="269">
        <v>1843.3229999999999</v>
      </c>
      <c r="G34" s="270">
        <v>0.62687270933201544</v>
      </c>
      <c r="H34" s="269">
        <v>245985.36000000004</v>
      </c>
      <c r="I34" s="270">
        <v>83.654090508940229</v>
      </c>
      <c r="K34" s="35">
        <v>2010</v>
      </c>
      <c r="L34" s="36">
        <v>156896.52361579999</v>
      </c>
      <c r="M34" s="259">
        <v>53.356980216603979</v>
      </c>
      <c r="N34" s="36">
        <v>143769.07115259999</v>
      </c>
      <c r="O34" s="259">
        <v>48.892628775085903</v>
      </c>
      <c r="P34" s="259">
        <v>41.413903777923913</v>
      </c>
      <c r="Q34" s="264">
        <v>42.245270637901754</v>
      </c>
    </row>
    <row r="35" spans="1:20" ht="14.45" customHeight="1">
      <c r="A35" s="40">
        <v>2011</v>
      </c>
      <c r="B35" s="271">
        <v>219954.59339480006</v>
      </c>
      <c r="C35" s="272">
        <v>71.375118398364847</v>
      </c>
      <c r="D35" s="271">
        <v>35256.844411849001</v>
      </c>
      <c r="E35" s="272">
        <v>11.440822423433609</v>
      </c>
      <c r="F35" s="271">
        <v>1664.472</v>
      </c>
      <c r="G35" s="272">
        <v>0.54012005040296518</v>
      </c>
      <c r="H35" s="271">
        <v>256875.91000000006</v>
      </c>
      <c r="I35" s="272">
        <v>83.356060934943685</v>
      </c>
      <c r="K35" s="40">
        <v>2011</v>
      </c>
      <c r="L35" s="41">
        <v>158215.17180393002</v>
      </c>
      <c r="M35" s="260">
        <v>51.340717398221472</v>
      </c>
      <c r="N35" s="41">
        <v>150567.60908333003</v>
      </c>
      <c r="O35" s="260">
        <v>48.859088411906107</v>
      </c>
      <c r="P35" s="260">
        <v>41.548956786440087</v>
      </c>
      <c r="Q35" s="265">
        <v>42.331949485490831</v>
      </c>
    </row>
    <row r="36" spans="1:20" ht="14.45" customHeight="1">
      <c r="A36" s="35">
        <v>2012</v>
      </c>
      <c r="B36" s="269">
        <v>225801.40744096</v>
      </c>
      <c r="C36" s="270">
        <v>71.32310808751015</v>
      </c>
      <c r="D36" s="269">
        <v>35162.902316699998</v>
      </c>
      <c r="E36" s="270">
        <v>11.10678410301893</v>
      </c>
      <c r="F36" s="269">
        <v>1601.0445469999997</v>
      </c>
      <c r="G36" s="270">
        <v>0.50571639288146242</v>
      </c>
      <c r="H36" s="269">
        <v>262565.35000000003</v>
      </c>
      <c r="I36" s="270">
        <v>82.935607223712509</v>
      </c>
      <c r="K36" s="35">
        <v>2012</v>
      </c>
      <c r="L36" s="36">
        <v>163846.17218446004</v>
      </c>
      <c r="M36" s="259">
        <v>51.753522623602642</v>
      </c>
      <c r="N36" s="36">
        <v>156954.24999621997</v>
      </c>
      <c r="O36" s="259">
        <v>49.576595044924545</v>
      </c>
      <c r="P36" s="259">
        <v>42.236633017171563</v>
      </c>
      <c r="Q36" s="264">
        <v>42.973746808296568</v>
      </c>
    </row>
    <row r="37" spans="1:20" ht="14.45" customHeight="1">
      <c r="A37" s="40">
        <v>2013</v>
      </c>
      <c r="B37" s="271">
        <v>228619.11831258997</v>
      </c>
      <c r="C37" s="272">
        <v>71.178399683962084</v>
      </c>
      <c r="D37" s="271">
        <v>34625.889555029993</v>
      </c>
      <c r="E37" s="272">
        <v>10.780443142077008</v>
      </c>
      <c r="F37" s="271">
        <v>1515.9721279999999</v>
      </c>
      <c r="G37" s="272">
        <v>0.47198358052012596</v>
      </c>
      <c r="H37" s="271">
        <v>264760.9800000001</v>
      </c>
      <c r="I37" s="272">
        <v>82.430826407922922</v>
      </c>
      <c r="K37" s="40">
        <v>2013</v>
      </c>
      <c r="L37" s="41">
        <v>168393.09430560996</v>
      </c>
      <c r="M37" s="260">
        <v>52.427596864910853</v>
      </c>
      <c r="N37" s="41">
        <v>161993.34530436996</v>
      </c>
      <c r="O37" s="260">
        <v>50.43509555684237</v>
      </c>
      <c r="P37" s="260">
        <v>43.245078977504079</v>
      </c>
      <c r="Q37" s="265">
        <v>43.951878820119816</v>
      </c>
      <c r="R37" s="266"/>
      <c r="S37" s="266"/>
    </row>
    <row r="38" spans="1:20" ht="14.45" customHeight="1">
      <c r="A38" s="35">
        <v>2014</v>
      </c>
      <c r="B38" s="269">
        <v>244882.54988819006</v>
      </c>
      <c r="C38" s="270">
        <v>74.181323221107291</v>
      </c>
      <c r="D38" s="269">
        <v>35275.692868800004</v>
      </c>
      <c r="E38" s="270">
        <v>10.685929135186463</v>
      </c>
      <c r="F38" s="269">
        <v>1130.9614840000002</v>
      </c>
      <c r="G38" s="270">
        <v>0.34259778589177958</v>
      </c>
      <c r="H38" s="269">
        <v>281289.20000000007</v>
      </c>
      <c r="I38" s="270">
        <v>85.209848857478846</v>
      </c>
      <c r="K38" s="35">
        <v>2014</v>
      </c>
      <c r="L38" s="36">
        <v>172966.88875960006</v>
      </c>
      <c r="M38" s="259">
        <v>52.396190285847709</v>
      </c>
      <c r="N38" s="36">
        <v>166617.07302251997</v>
      </c>
      <c r="O38" s="259">
        <v>50.472665176353871</v>
      </c>
      <c r="P38" s="259">
        <v>43.390512426150941</v>
      </c>
      <c r="Q38" s="264">
        <v>44.06404570027869</v>
      </c>
      <c r="R38" s="266"/>
      <c r="S38" s="266"/>
    </row>
    <row r="39" spans="1:20" ht="14.45" customHeight="1">
      <c r="A39" s="40">
        <v>2015</v>
      </c>
      <c r="B39" s="271">
        <v>255502.60578298999</v>
      </c>
      <c r="C39" s="272">
        <v>74.690119738840067</v>
      </c>
      <c r="D39" s="271">
        <v>36310.762390910008</v>
      </c>
      <c r="E39" s="272">
        <v>10.614589164265162</v>
      </c>
      <c r="F39" s="271">
        <v>1060.331825</v>
      </c>
      <c r="G39" s="272">
        <v>0.30996283082693038</v>
      </c>
      <c r="H39" s="271">
        <v>292873.70000000007</v>
      </c>
      <c r="I39" s="272">
        <v>85.614671734253747</v>
      </c>
      <c r="K39" s="40">
        <v>2015</v>
      </c>
      <c r="L39" s="41">
        <v>175200.88973994998</v>
      </c>
      <c r="M39" s="260">
        <v>51.215819865815874</v>
      </c>
      <c r="N39" s="41">
        <v>173569.44338926001</v>
      </c>
      <c r="O39" s="260">
        <v>50.738905264858637</v>
      </c>
      <c r="P39" s="260">
        <v>43.739474528965545</v>
      </c>
      <c r="Q39" s="265">
        <v>44.395744990760022</v>
      </c>
      <c r="R39" s="266"/>
      <c r="S39" s="266"/>
    </row>
    <row r="40" spans="1:20" ht="14.45" customHeight="1">
      <c r="A40" s="35">
        <v>2016</v>
      </c>
      <c r="B40" s="269">
        <v>257330.72935328001</v>
      </c>
      <c r="C40" s="270">
        <v>72.351874644825514</v>
      </c>
      <c r="D40" s="269">
        <v>38257.567701329986</v>
      </c>
      <c r="E40" s="270">
        <v>10.756611732687615</v>
      </c>
      <c r="F40" s="269">
        <v>1104.7953</v>
      </c>
      <c r="G40" s="270">
        <v>0.31062753855585551</v>
      </c>
      <c r="H40" s="269">
        <v>296693.09000000008</v>
      </c>
      <c r="I40" s="270">
        <v>83.419113254039857</v>
      </c>
      <c r="K40" s="35">
        <v>2016</v>
      </c>
      <c r="L40" s="36">
        <v>180108.24172114005</v>
      </c>
      <c r="M40" s="259">
        <v>50.639769918880695</v>
      </c>
      <c r="N40" s="36">
        <v>174946.02736665</v>
      </c>
      <c r="O40" s="259">
        <v>49.188346348891805</v>
      </c>
      <c r="P40" s="259">
        <v>42.311612827736489</v>
      </c>
      <c r="Q40" s="264">
        <v>42.925998661949038</v>
      </c>
      <c r="R40" s="266"/>
      <c r="S40" s="266"/>
    </row>
    <row r="41" spans="1:20" ht="14.45" customHeight="1">
      <c r="A41" s="40">
        <v>2017</v>
      </c>
      <c r="B41" s="271">
        <v>251321.56766221998</v>
      </c>
      <c r="C41" s="272">
        <v>68.425008240802626</v>
      </c>
      <c r="D41" s="271">
        <v>38150.491402190004</v>
      </c>
      <c r="E41" s="272">
        <v>10.386882880238922</v>
      </c>
      <c r="F41" s="271">
        <v>900.74158429999989</v>
      </c>
      <c r="G41" s="272">
        <v>0.24523661419857579</v>
      </c>
      <c r="H41" s="271">
        <v>290372.80000000005</v>
      </c>
      <c r="I41" s="272">
        <v>79.057127558621829</v>
      </c>
      <c r="K41" s="40">
        <v>2017</v>
      </c>
      <c r="L41" s="41">
        <v>182990.13103896996</v>
      </c>
      <c r="M41" s="260">
        <v>49.821037409553412</v>
      </c>
      <c r="N41" s="41">
        <v>180140.86976240002</v>
      </c>
      <c r="O41" s="260">
        <v>49.04529528704871</v>
      </c>
      <c r="P41" s="260">
        <v>42.369271106338047</v>
      </c>
      <c r="Q41" s="265">
        <v>42.94754665617905</v>
      </c>
      <c r="R41" s="266"/>
      <c r="S41" s="266"/>
    </row>
    <row r="42" spans="1:20" ht="14.45" customHeight="1">
      <c r="A42" s="35">
        <v>2018</v>
      </c>
      <c r="B42" s="269">
        <v>246595.64246856698</v>
      </c>
      <c r="C42" s="270">
        <v>64.345918867341425</v>
      </c>
      <c r="D42" s="269">
        <v>37921.782670640001</v>
      </c>
      <c r="E42" s="270">
        <v>9.8951949296548953</v>
      </c>
      <c r="F42" s="269">
        <v>1322.7366239699998</v>
      </c>
      <c r="G42" s="270">
        <v>0.34515088197344701</v>
      </c>
      <c r="H42" s="269">
        <v>285840.16000000003</v>
      </c>
      <c r="I42" s="270">
        <v>74.586264218891714</v>
      </c>
      <c r="K42" s="35">
        <v>2018</v>
      </c>
      <c r="L42" s="36">
        <v>188523.49594384999</v>
      </c>
      <c r="M42" s="259">
        <v>49.192749122226751</v>
      </c>
      <c r="N42" s="36">
        <v>189271.53926706</v>
      </c>
      <c r="O42" s="259">
        <v>49.387941277703156</v>
      </c>
      <c r="P42" s="259">
        <v>42.717081784482367</v>
      </c>
      <c r="Q42" s="264">
        <v>43.259340823318531</v>
      </c>
      <c r="R42" s="266"/>
      <c r="S42" s="266"/>
    </row>
    <row r="43" spans="1:20" ht="14.45" customHeight="1">
      <c r="A43" s="40">
        <v>2019</v>
      </c>
      <c r="B43" s="271">
        <v>242320.29838486406</v>
      </c>
      <c r="C43" s="272">
        <v>61.237339549811821</v>
      </c>
      <c r="D43" s="271">
        <v>37611.718771480009</v>
      </c>
      <c r="E43" s="272">
        <v>9.504947001191951</v>
      </c>
      <c r="F43" s="271">
        <v>1043.2572158600001</v>
      </c>
      <c r="G43" s="272">
        <v>0.26364401493077994</v>
      </c>
      <c r="H43" s="271">
        <v>280975.27000000014</v>
      </c>
      <c r="I43" s="272">
        <v>71.005929461024493</v>
      </c>
      <c r="K43" s="40">
        <v>2019</v>
      </c>
      <c r="L43" s="41">
        <v>194188.87386358003</v>
      </c>
      <c r="M43" s="260">
        <v>49.073932662020887</v>
      </c>
      <c r="N43" s="41">
        <v>196311.50778084999</v>
      </c>
      <c r="O43" s="260">
        <v>49.610348533073342</v>
      </c>
      <c r="P43" s="260">
        <v>42.959017252374096</v>
      </c>
      <c r="Q43" s="265">
        <v>43.474288808593734</v>
      </c>
      <c r="R43" s="266"/>
      <c r="S43" s="266"/>
    </row>
    <row r="44" spans="1:20" ht="14.45" customHeight="1">
      <c r="A44" s="35">
        <v>2020</v>
      </c>
      <c r="B44" s="269">
        <v>273661.39978526102</v>
      </c>
      <c r="C44" s="270">
        <v>71.955964995797473</v>
      </c>
      <c r="D44" s="269">
        <v>40696.137309635989</v>
      </c>
      <c r="E44" s="270">
        <v>10.700558551604871</v>
      </c>
      <c r="F44" s="269">
        <v>2002.2268354800001</v>
      </c>
      <c r="G44" s="270">
        <v>0.52646140157324706</v>
      </c>
      <c r="H44" s="269">
        <v>316359.76000000013</v>
      </c>
      <c r="I44" s="270">
        <v>83.182983915530386</v>
      </c>
      <c r="K44" s="35">
        <v>2020</v>
      </c>
      <c r="L44" s="36">
        <v>217970.95314275997</v>
      </c>
      <c r="M44" s="259">
        <v>57.312833621213464</v>
      </c>
      <c r="N44" s="36">
        <v>186768.25016444002</v>
      </c>
      <c r="O44" s="259">
        <v>49.108459145879877</v>
      </c>
      <c r="P44" s="259">
        <v>42.424382003716985</v>
      </c>
      <c r="Q44" s="264">
        <v>42.945997441557147</v>
      </c>
      <c r="R44" s="266"/>
      <c r="S44" s="266"/>
    </row>
    <row r="45" spans="1:20" ht="14.45" customHeight="1">
      <c r="A45" s="40">
        <v>2021</v>
      </c>
      <c r="B45" s="271">
        <v>289227.30060700001</v>
      </c>
      <c r="C45" s="272">
        <v>71.197655740875661</v>
      </c>
      <c r="D45" s="271">
        <v>44249.696779999998</v>
      </c>
      <c r="E45" s="272">
        <v>10.892729252628254</v>
      </c>
      <c r="F45" s="271">
        <v>1253.6154280000001</v>
      </c>
      <c r="G45" s="272">
        <v>0.30859631676151084</v>
      </c>
      <c r="H45" s="271">
        <v>334730.6100000001</v>
      </c>
      <c r="I45" s="272">
        <v>82.398980617310798</v>
      </c>
      <c r="J45" s="93"/>
      <c r="K45" s="40">
        <v>2021</v>
      </c>
      <c r="L45" s="41">
        <v>227597.3871853</v>
      </c>
      <c r="M45" s="260">
        <v>56.026524419837521</v>
      </c>
      <c r="N45" s="41">
        <v>204468.60865417004</v>
      </c>
      <c r="O45" s="260">
        <v>50.333027270327804</v>
      </c>
      <c r="P45" s="260">
        <v>43.559587230404844</v>
      </c>
      <c r="Q45" s="265">
        <v>44.033436935916406</v>
      </c>
      <c r="R45" s="266"/>
      <c r="S45" s="266"/>
    </row>
    <row r="46" spans="1:20" ht="14.45" customHeight="1">
      <c r="A46" s="35">
        <v>2022</v>
      </c>
      <c r="B46" s="269">
        <v>306907.63615799998</v>
      </c>
      <c r="C46" s="270">
        <v>68.295461184115865</v>
      </c>
      <c r="D46" s="269">
        <v>43372.956613999995</v>
      </c>
      <c r="E46" s="270">
        <v>9.6516858034344004</v>
      </c>
      <c r="F46" s="269">
        <v>869.74670500000002</v>
      </c>
      <c r="G46" s="270">
        <v>0.19354276444513235</v>
      </c>
      <c r="H46" s="269">
        <v>351150.34000000008</v>
      </c>
      <c r="I46" s="270">
        <v>78.140689868377436</v>
      </c>
      <c r="K46" s="35">
        <v>2022</v>
      </c>
      <c r="L46" s="36">
        <v>238015.35809541997</v>
      </c>
      <c r="M46" s="259">
        <v>52.965018575362919</v>
      </c>
      <c r="N46" s="36">
        <v>222689.9763254</v>
      </c>
      <c r="O46" s="259">
        <v>49.55469607929011</v>
      </c>
      <c r="P46" s="259">
        <v>42.988953021235154</v>
      </c>
      <c r="Q46" s="264">
        <v>43.411360731572387</v>
      </c>
      <c r="R46" s="266"/>
      <c r="S46" s="266"/>
      <c r="T46" s="262"/>
    </row>
    <row r="47" spans="1:20" ht="14.45" customHeight="1">
      <c r="A47" s="40">
        <v>2023</v>
      </c>
      <c r="B47" s="271">
        <v>323572.21646199998</v>
      </c>
      <c r="C47" s="272">
        <v>67.715977554680933</v>
      </c>
      <c r="D47" s="271">
        <v>46733.582574</v>
      </c>
      <c r="E47" s="272">
        <v>9.7802285475349535</v>
      </c>
      <c r="F47" s="271">
        <v>1234.228327</v>
      </c>
      <c r="G47" s="272">
        <v>0.2582946663416591</v>
      </c>
      <c r="H47" s="271">
        <v>371540.03000000014</v>
      </c>
      <c r="I47" s="272">
        <v>77.754501320419024</v>
      </c>
      <c r="K47" s="40">
        <v>2023</v>
      </c>
      <c r="L47" s="41">
        <v>249471.20531717999</v>
      </c>
      <c r="M47" s="260">
        <v>52.208396396052372</v>
      </c>
      <c r="N47" s="41">
        <v>237093.74277929997</v>
      </c>
      <c r="O47" s="260">
        <v>49.618087547649061</v>
      </c>
      <c r="P47" s="260">
        <v>42.647069147929692</v>
      </c>
      <c r="Q47" s="265">
        <v>43.04351305523678</v>
      </c>
      <c r="R47" s="266"/>
      <c r="S47" s="266"/>
      <c r="T47" s="262"/>
    </row>
    <row r="48" spans="1:20" s="262" customFormat="1" ht="14.45" customHeight="1">
      <c r="A48" s="415">
        <v>2024</v>
      </c>
      <c r="B48" s="420">
        <v>341490.49777399999</v>
      </c>
      <c r="C48" s="421">
        <v>69.115381178061426</v>
      </c>
      <c r="D48" s="420">
        <v>51955.612634999998</v>
      </c>
      <c r="E48" s="421">
        <v>10.515466740700425</v>
      </c>
      <c r="F48" s="420">
        <v>1345.5868840000001</v>
      </c>
      <c r="G48" s="421">
        <v>0.27233774000179722</v>
      </c>
      <c r="H48" s="420">
        <v>394791.70000000013</v>
      </c>
      <c r="I48" s="421">
        <v>79.903186206642275</v>
      </c>
      <c r="K48" s="415">
        <v>2024</v>
      </c>
      <c r="L48" s="416">
        <v>272668.32419346995</v>
      </c>
      <c r="M48" s="417">
        <v>55.186235882577883</v>
      </c>
      <c r="N48" s="416">
        <v>249562.53471322003</v>
      </c>
      <c r="O48" s="417">
        <v>50.509779413782105</v>
      </c>
      <c r="P48" s="417">
        <v>43.398515960137637</v>
      </c>
      <c r="Q48" s="422">
        <v>43.795419953501131</v>
      </c>
      <c r="R48" s="266"/>
      <c r="S48" s="266"/>
    </row>
    <row r="49" spans="1:20" s="262" customFormat="1" ht="14.45" customHeight="1">
      <c r="A49" s="40">
        <v>2025</v>
      </c>
      <c r="B49" s="273" t="s">
        <v>94</v>
      </c>
      <c r="C49" s="274" t="s">
        <v>93</v>
      </c>
      <c r="D49" s="273" t="s">
        <v>94</v>
      </c>
      <c r="E49" s="274" t="s">
        <v>86</v>
      </c>
      <c r="F49" s="273" t="s">
        <v>93</v>
      </c>
      <c r="G49" s="274" t="s">
        <v>86</v>
      </c>
      <c r="H49" s="271">
        <v>417796.08393419941</v>
      </c>
      <c r="I49" s="272">
        <v>81.673873427416083</v>
      </c>
      <c r="K49" s="40">
        <v>2025</v>
      </c>
      <c r="L49" s="41">
        <v>282780.73030139215</v>
      </c>
      <c r="M49" s="260">
        <v>55.280071935728458</v>
      </c>
      <c r="N49" s="41">
        <v>260018.34636719283</v>
      </c>
      <c r="O49" s="260">
        <v>50.830312505621301</v>
      </c>
      <c r="P49" s="260">
        <v>43.90274933095489</v>
      </c>
      <c r="Q49" s="265">
        <v>44.282838805667815</v>
      </c>
      <c r="R49" s="266"/>
      <c r="S49" s="266"/>
    </row>
    <row r="50" spans="1:20" s="262" customFormat="1" ht="14.45" customHeight="1">
      <c r="A50" s="35">
        <v>2026</v>
      </c>
      <c r="B50" s="300" t="s">
        <v>94</v>
      </c>
      <c r="C50" s="299" t="s">
        <v>93</v>
      </c>
      <c r="D50" s="300" t="s">
        <v>94</v>
      </c>
      <c r="E50" s="299" t="s">
        <v>86</v>
      </c>
      <c r="F50" s="300" t="s">
        <v>93</v>
      </c>
      <c r="G50" s="299" t="s">
        <v>86</v>
      </c>
      <c r="H50" s="269">
        <v>439766.12171707727</v>
      </c>
      <c r="I50" s="270">
        <v>83.175664102751853</v>
      </c>
      <c r="K50" s="35">
        <v>2026</v>
      </c>
      <c r="L50" s="36">
        <v>291030.62951632548</v>
      </c>
      <c r="M50" s="259">
        <v>55.04440812708993</v>
      </c>
      <c r="N50" s="36">
        <v>269303.59173344768</v>
      </c>
      <c r="O50" s="259">
        <v>50.935040198700307</v>
      </c>
      <c r="P50" s="259">
        <v>44.035086140683632</v>
      </c>
      <c r="Q50" s="264">
        <v>44.399849090094087</v>
      </c>
      <c r="R50" s="266"/>
      <c r="S50" s="266"/>
      <c r="T50" s="77"/>
    </row>
    <row r="51" spans="1:20" s="262" customFormat="1" ht="14.45" customHeight="1">
      <c r="A51" s="40">
        <v>2027</v>
      </c>
      <c r="B51" s="273" t="s">
        <v>94</v>
      </c>
      <c r="C51" s="274" t="s">
        <v>93</v>
      </c>
      <c r="D51" s="273" t="s">
        <v>94</v>
      </c>
      <c r="E51" s="274" t="s">
        <v>86</v>
      </c>
      <c r="F51" s="273" t="s">
        <v>93</v>
      </c>
      <c r="G51" s="274" t="s">
        <v>86</v>
      </c>
      <c r="H51" s="271">
        <v>462606.9200477819</v>
      </c>
      <c r="I51" s="272">
        <v>84.719202905642405</v>
      </c>
      <c r="K51" s="40">
        <v>2027</v>
      </c>
      <c r="L51" s="41">
        <v>300066.24823045189</v>
      </c>
      <c r="M51" s="260">
        <v>54.952427789763256</v>
      </c>
      <c r="N51" s="41">
        <v>277624.44989974727</v>
      </c>
      <c r="O51" s="260">
        <v>50.842564352895316</v>
      </c>
      <c r="P51" s="260">
        <v>43.974693775811112</v>
      </c>
      <c r="Q51" s="265">
        <v>44.325181134424028</v>
      </c>
      <c r="R51" s="266"/>
      <c r="S51" s="266"/>
      <c r="T51" s="77"/>
    </row>
    <row r="52" spans="1:20" s="262" customFormat="1" ht="14.45" customHeight="1">
      <c r="A52" s="35">
        <v>2028</v>
      </c>
      <c r="B52" s="300" t="s">
        <v>94</v>
      </c>
      <c r="C52" s="299" t="s">
        <v>93</v>
      </c>
      <c r="D52" s="300" t="s">
        <v>94</v>
      </c>
      <c r="E52" s="299" t="s">
        <v>86</v>
      </c>
      <c r="F52" s="300" t="s">
        <v>93</v>
      </c>
      <c r="G52" s="299" t="s">
        <v>86</v>
      </c>
      <c r="H52" s="269">
        <v>485153.22105323069</v>
      </c>
      <c r="I52" s="270">
        <v>86.188325268517204</v>
      </c>
      <c r="K52" s="35">
        <v>2028</v>
      </c>
      <c r="L52" s="36">
        <v>308248.61662268598</v>
      </c>
      <c r="M52" s="259">
        <v>54.760910327196534</v>
      </c>
      <c r="N52" s="36">
        <v>284531.31561723712</v>
      </c>
      <c r="O52" s="259">
        <v>50.547489979061453</v>
      </c>
      <c r="P52" s="259">
        <v>43.653605260355789</v>
      </c>
      <c r="Q52" s="264">
        <v>43.991157950819655</v>
      </c>
      <c r="R52" s="266"/>
      <c r="S52" s="266"/>
      <c r="T52" s="77"/>
    </row>
    <row r="53" spans="1:20" s="262" customFormat="1" ht="14.45" customHeight="1">
      <c r="A53" s="423">
        <v>2029</v>
      </c>
      <c r="B53" s="429" t="s">
        <v>94</v>
      </c>
      <c r="C53" s="430" t="s">
        <v>93</v>
      </c>
      <c r="D53" s="429" t="s">
        <v>94</v>
      </c>
      <c r="E53" s="430" t="s">
        <v>86</v>
      </c>
      <c r="F53" s="429" t="s">
        <v>93</v>
      </c>
      <c r="G53" s="430" t="s">
        <v>86</v>
      </c>
      <c r="H53" s="431">
        <v>508055.78676755697</v>
      </c>
      <c r="I53" s="432">
        <v>87.699234799025433</v>
      </c>
      <c r="K53" s="423">
        <v>2029</v>
      </c>
      <c r="L53" s="433">
        <v>317141.64986079873</v>
      </c>
      <c r="M53" s="434">
        <v>54.744145702285628</v>
      </c>
      <c r="N53" s="433">
        <v>294595.08414647245</v>
      </c>
      <c r="O53" s="434">
        <v>50.852217666050102</v>
      </c>
      <c r="P53" s="434">
        <v>43.924211288633366</v>
      </c>
      <c r="Q53" s="435">
        <v>44.249998950470982</v>
      </c>
      <c r="R53" s="266"/>
      <c r="S53" s="266"/>
    </row>
    <row r="54" spans="1:20" ht="14.45" customHeight="1">
      <c r="A54" s="284" t="s">
        <v>118</v>
      </c>
      <c r="B54" s="14"/>
      <c r="C54" s="15"/>
      <c r="D54" s="11"/>
      <c r="E54" s="15"/>
      <c r="F54" s="16"/>
      <c r="G54" s="15"/>
      <c r="H54" s="14"/>
      <c r="I54" s="15"/>
      <c r="J54" s="262"/>
      <c r="K54" s="282" t="s">
        <v>84</v>
      </c>
      <c r="L54" s="6"/>
      <c r="M54" s="7"/>
      <c r="N54" s="7"/>
      <c r="O54" s="7"/>
      <c r="P54" s="8"/>
      <c r="Q54" s="7"/>
      <c r="T54" s="267"/>
    </row>
    <row r="55" spans="1:20" s="12" customFormat="1" ht="12" customHeight="1">
      <c r="A55" s="283" t="str">
        <f>A27</f>
        <v>Quellen: Statistik Austria, WIFO (BIP) und FISK-Herbstprognose (2025 bis 2029).</v>
      </c>
      <c r="B55" s="17"/>
      <c r="C55" s="17"/>
      <c r="D55" s="17"/>
      <c r="E55" s="17"/>
      <c r="F55" s="17"/>
      <c r="G55" s="17"/>
      <c r="H55" s="17"/>
      <c r="I55" s="9"/>
      <c r="J55" s="77"/>
      <c r="K55" s="31" t="s">
        <v>171</v>
      </c>
      <c r="L55" s="7"/>
      <c r="M55" s="7"/>
      <c r="N55" s="7"/>
      <c r="O55" s="7"/>
      <c r="P55" s="7"/>
      <c r="Q55" s="7"/>
      <c r="T55" s="3"/>
    </row>
    <row r="56" spans="1:20" s="3" customFormat="1" ht="11.2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31" t="s">
        <v>147</v>
      </c>
      <c r="L56" s="7"/>
      <c r="M56" s="7"/>
      <c r="N56" s="7"/>
      <c r="O56" s="7"/>
      <c r="P56" s="7"/>
      <c r="Q56" s="7"/>
      <c r="R56" s="12"/>
      <c r="S56" s="12"/>
    </row>
    <row r="57" spans="1:20" s="3" customFormat="1" ht="14.25" customHeight="1">
      <c r="K57" s="31" t="s">
        <v>172</v>
      </c>
      <c r="L57" s="7"/>
      <c r="M57" s="7"/>
      <c r="N57" s="7"/>
      <c r="O57" s="7"/>
      <c r="P57" s="7"/>
      <c r="Q57" s="7"/>
      <c r="R57" s="12"/>
      <c r="S57" s="12"/>
      <c r="T57" s="7"/>
    </row>
    <row r="58" spans="1:20" s="7" customFormat="1" ht="11.4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283" t="str">
        <f>A55</f>
        <v>Quellen: Statistik Austria, WIFO (BIP) und FISK-Herbstprognose (2025 bis 2029).</v>
      </c>
      <c r="L58" s="9"/>
      <c r="M58" s="9"/>
      <c r="N58" s="9"/>
      <c r="O58" s="9"/>
      <c r="P58" s="9"/>
      <c r="Q58" s="9"/>
      <c r="R58" s="12"/>
      <c r="S58" s="12"/>
    </row>
    <row r="59" spans="1:20" s="7" customFormat="1" ht="3.75" customHeight="1">
      <c r="B59" s="3"/>
      <c r="C59" s="3"/>
      <c r="D59" s="3"/>
      <c r="E59" s="3"/>
      <c r="F59" s="3"/>
      <c r="G59" s="3"/>
      <c r="R59" s="12"/>
      <c r="S59" s="12"/>
    </row>
    <row r="60" spans="1:20" s="7" customFormat="1" ht="11.45" customHeight="1">
      <c r="B60" s="3"/>
      <c r="C60" s="3"/>
      <c r="D60" s="3"/>
      <c r="E60" s="3"/>
      <c r="F60" s="3"/>
      <c r="G60" s="3"/>
      <c r="R60" s="12"/>
      <c r="S60" s="12"/>
    </row>
    <row r="61" spans="1:20" ht="13.15" customHeight="1">
      <c r="B61" s="267"/>
      <c r="C61" s="267"/>
      <c r="D61" s="267"/>
      <c r="E61" s="267"/>
      <c r="F61" s="267"/>
      <c r="G61" s="267"/>
    </row>
    <row r="62" spans="1:20" ht="13.15" customHeight="1">
      <c r="B62" s="267"/>
      <c r="C62" s="267"/>
      <c r="D62" s="267"/>
      <c r="E62" s="267"/>
      <c r="F62" s="267"/>
      <c r="G62" s="267"/>
      <c r="L62" s="262"/>
      <c r="M62" s="262"/>
    </row>
    <row r="63" spans="1:20" ht="12" customHeight="1">
      <c r="B63" s="267"/>
      <c r="C63" s="267"/>
      <c r="D63" s="267"/>
      <c r="E63" s="267"/>
      <c r="F63" s="267"/>
      <c r="G63" s="267"/>
      <c r="L63" s="262"/>
      <c r="M63" s="262"/>
    </row>
    <row r="64" spans="1:20" ht="12" customHeight="1">
      <c r="B64" s="267"/>
      <c r="C64" s="267"/>
      <c r="D64" s="267"/>
      <c r="E64" s="267"/>
      <c r="F64" s="267"/>
      <c r="G64" s="267"/>
    </row>
    <row r="65" spans="2:7" ht="12" customHeight="1">
      <c r="B65" s="267"/>
      <c r="C65" s="267"/>
      <c r="D65" s="267"/>
      <c r="E65" s="267"/>
      <c r="F65" s="267"/>
      <c r="G65" s="267"/>
    </row>
    <row r="66" spans="2:7" ht="12" customHeight="1"/>
    <row r="67" spans="2:7" ht="12" customHeight="1"/>
    <row r="68" spans="2:7" ht="12" customHeight="1"/>
    <row r="69" spans="2:7" ht="12" customHeight="1"/>
    <row r="70" spans="2:7" ht="12" customHeight="1"/>
    <row r="71" spans="2:7" ht="12" customHeight="1"/>
    <row r="72" spans="2:7" ht="12" customHeight="1"/>
    <row r="73" spans="2:7" ht="12" customHeight="1"/>
    <row r="74" spans="2:7" ht="12" customHeight="1"/>
    <row r="75" spans="2:7" ht="12" customHeight="1"/>
    <row r="76" spans="2:7" ht="12" customHeight="1"/>
    <row r="77" spans="2:7" ht="12" customHeight="1"/>
    <row r="78" spans="2:7" ht="12" customHeight="1"/>
    <row r="79" spans="2:7" ht="12" customHeight="1"/>
    <row r="80" spans="2:7" ht="13.9" customHeight="1"/>
    <row r="81" spans="18:19" ht="12" customHeight="1"/>
    <row r="82" spans="18:19" s="262" customFormat="1" ht="12" customHeight="1"/>
    <row r="84" spans="18:19" s="267" customFormat="1" ht="26.45" customHeight="1">
      <c r="R84" s="262"/>
      <c r="S84" s="262"/>
    </row>
    <row r="85" spans="18:19" ht="12.6" customHeight="1"/>
    <row r="86" spans="18:19" ht="14.45" customHeight="1"/>
    <row r="88" spans="18:19" ht="15.6" customHeight="1"/>
    <row r="89" spans="18:19" ht="13.9" customHeight="1"/>
    <row r="90" spans="18:19" ht="12" customHeight="1"/>
    <row r="91" spans="18:19" ht="12" customHeight="1"/>
    <row r="92" spans="18:19" ht="12" customHeight="1"/>
    <row r="93" spans="18:19" ht="12" customHeight="1"/>
    <row r="94" spans="18:19" ht="12" customHeight="1"/>
    <row r="95" spans="18:19" ht="12" customHeight="1"/>
    <row r="96" spans="18:19" ht="12" customHeight="1"/>
    <row r="97" ht="12" customHeight="1"/>
    <row r="98" ht="12" customHeight="1"/>
    <row r="99" s="262" customFormat="1" ht="12" customHeight="1"/>
    <row r="100" s="262" customFormat="1" ht="12" customHeight="1"/>
    <row r="101" s="262" customFormat="1" ht="12" customHeight="1"/>
    <row r="102" s="262" customFormat="1" ht="12" customHeight="1"/>
    <row r="103" s="262" customFormat="1" ht="12" customHeight="1"/>
    <row r="104" s="262" customFormat="1" ht="12" customHeight="1"/>
    <row r="105" s="262" customFormat="1" ht="12" customHeight="1"/>
    <row r="106" s="262" customFormat="1" ht="12" customHeight="1"/>
    <row r="107" ht="13.9" customHeight="1"/>
    <row r="108" ht="12" customHeight="1"/>
    <row r="109" ht="12" customHeight="1"/>
    <row r="110" ht="11.45" customHeight="1"/>
    <row r="111" ht="12" customHeight="1"/>
    <row r="112" s="262" customFormat="1" ht="12" customHeight="1"/>
  </sheetData>
  <customSheetViews>
    <customSheetView guid="{6A2866EB-7D49-11D3-A318-00A0C9C759EC}" showPageBreaks="1" printArea="1" showRuler="0">
      <pageMargins left="0.59055118110236227" right="0.59055118110236227" top="0.98425196850393704" bottom="0.98425196850393704" header="0.51181102362204722" footer="0.9055118110236221"/>
      <pageSetup paperSize="9" firstPageNumber="51" orientation="landscape" useFirstPageNumber="1" horizontalDpi="0" verticalDpi="300" r:id="rId1"/>
      <headerFooter alignWithMargins="0"/>
    </customSheetView>
  </customSheetViews>
  <mergeCells count="16">
    <mergeCell ref="P32:Q32"/>
    <mergeCell ref="B32:C32"/>
    <mergeCell ref="D32:E32"/>
    <mergeCell ref="F32:G32"/>
    <mergeCell ref="H32:I32"/>
    <mergeCell ref="N32:O32"/>
    <mergeCell ref="L32:M32"/>
    <mergeCell ref="B5:C5"/>
    <mergeCell ref="F5:G5"/>
    <mergeCell ref="D5:E5"/>
    <mergeCell ref="H5:I5"/>
    <mergeCell ref="K27:S27"/>
    <mergeCell ref="R5:S5"/>
    <mergeCell ref="L5:M5"/>
    <mergeCell ref="N5:O5"/>
    <mergeCell ref="P5:Q5"/>
  </mergeCells>
  <phoneticPr fontId="8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44" firstPageNumber="111" orientation="portrait" useFirstPageNumber="1" r:id="rId2"/>
  <headerFooter alignWithMargins="0">
    <oddHeader>&amp;L&amp;"Arial,Fett"&amp;14Statistischer Anhang des Berichts über die öffentlichen Finanzen 2024-2029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Z61"/>
  <sheetViews>
    <sheetView showGridLines="0" zoomScaleNormal="100" workbookViewId="0">
      <selection activeCell="B44" sqref="B44:L44"/>
    </sheetView>
  </sheetViews>
  <sheetFormatPr baseColWidth="10" defaultColWidth="11.5703125" defaultRowHeight="12"/>
  <cols>
    <col min="1" max="1" width="1.7109375" style="22" customWidth="1"/>
    <col min="2" max="2" width="27.85546875" style="22" customWidth="1"/>
    <col min="3" max="3" width="7.5703125" style="22" customWidth="1"/>
    <col min="4" max="4" width="5.5703125" style="22" customWidth="1"/>
    <col min="5" max="5" width="7.7109375" style="22" customWidth="1"/>
    <col min="6" max="6" width="5.5703125" style="22" customWidth="1"/>
    <col min="7" max="7" width="7.28515625" style="22" customWidth="1"/>
    <col min="8" max="8" width="5.42578125" style="22" customWidth="1"/>
    <col min="9" max="9" width="7.28515625" style="22" customWidth="1"/>
    <col min="10" max="10" width="5.85546875" style="22" customWidth="1"/>
    <col min="11" max="11" width="7.7109375" style="22" customWidth="1"/>
    <col min="12" max="12" width="5.85546875" style="22" customWidth="1"/>
    <col min="13" max="13" width="11.5703125" style="22" customWidth="1"/>
    <col min="14" max="14" width="28.7109375" style="22" customWidth="1"/>
    <col min="15" max="15" width="7.5703125" style="22" customWidth="1"/>
    <col min="16" max="16" width="5.7109375" style="22" customWidth="1"/>
    <col min="17" max="17" width="7.42578125" style="22" customWidth="1"/>
    <col min="18" max="18" width="5.5703125" style="22" customWidth="1"/>
    <col min="19" max="19" width="6.7109375" style="22" customWidth="1"/>
    <col min="20" max="20" width="5.28515625" style="22" customWidth="1"/>
    <col min="21" max="21" width="7.28515625" style="22" customWidth="1"/>
    <col min="22" max="22" width="5.42578125" style="22" customWidth="1"/>
    <col min="23" max="23" width="9.140625" style="22" customWidth="1"/>
    <col min="24" max="24" width="5.85546875" style="22" customWidth="1"/>
    <col min="25" max="16384" width="11.5703125" style="22"/>
  </cols>
  <sheetData>
    <row r="1" spans="2:25" s="19" customFormat="1" ht="18.75">
      <c r="B1" s="18" t="s">
        <v>207</v>
      </c>
      <c r="N1" s="18" t="s">
        <v>230</v>
      </c>
    </row>
    <row r="2" spans="2:25" s="20" customFormat="1"/>
    <row r="3" spans="2:25" s="21" customFormat="1" ht="23.45" customHeight="1">
      <c r="B3" s="21" t="s">
        <v>231</v>
      </c>
      <c r="N3" s="21" t="s">
        <v>232</v>
      </c>
    </row>
    <row r="4" spans="2:25" ht="17.25" customHeight="1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</row>
    <row r="5" spans="2:25" s="24" customFormat="1" ht="12" customHeight="1">
      <c r="B5" s="490">
        <v>2023</v>
      </c>
      <c r="C5" s="494" t="s">
        <v>80</v>
      </c>
      <c r="D5" s="493"/>
      <c r="E5" s="492" t="s">
        <v>79</v>
      </c>
      <c r="F5" s="493"/>
      <c r="G5" s="492" t="s">
        <v>78</v>
      </c>
      <c r="H5" s="493"/>
      <c r="I5" s="492" t="s">
        <v>77</v>
      </c>
      <c r="J5" s="493"/>
      <c r="K5" s="494" t="s">
        <v>76</v>
      </c>
      <c r="L5" s="494"/>
      <c r="M5" s="23"/>
      <c r="N5" s="490">
        <v>2024</v>
      </c>
      <c r="O5" s="494" t="s">
        <v>80</v>
      </c>
      <c r="P5" s="493"/>
      <c r="Q5" s="492" t="s">
        <v>79</v>
      </c>
      <c r="R5" s="493"/>
      <c r="S5" s="492" t="s">
        <v>78</v>
      </c>
      <c r="T5" s="493"/>
      <c r="U5" s="492" t="s">
        <v>77</v>
      </c>
      <c r="V5" s="493"/>
      <c r="W5" s="494" t="s">
        <v>76</v>
      </c>
      <c r="X5" s="494"/>
    </row>
    <row r="6" spans="2:25" s="24" customFormat="1" ht="34.15" customHeight="1">
      <c r="B6" s="491"/>
      <c r="C6" s="65" t="s">
        <v>122</v>
      </c>
      <c r="D6" s="66" t="s">
        <v>75</v>
      </c>
      <c r="E6" s="65" t="s">
        <v>122</v>
      </c>
      <c r="F6" s="66" t="s">
        <v>75</v>
      </c>
      <c r="G6" s="65" t="s">
        <v>122</v>
      </c>
      <c r="H6" s="66" t="s">
        <v>75</v>
      </c>
      <c r="I6" s="65" t="s">
        <v>122</v>
      </c>
      <c r="J6" s="66" t="s">
        <v>75</v>
      </c>
      <c r="K6" s="65" t="s">
        <v>122</v>
      </c>
      <c r="L6" s="65" t="s">
        <v>75</v>
      </c>
      <c r="M6" s="23"/>
      <c r="N6" s="491"/>
      <c r="O6" s="65" t="s">
        <v>122</v>
      </c>
      <c r="P6" s="66" t="s">
        <v>75</v>
      </c>
      <c r="Q6" s="65" t="s">
        <v>122</v>
      </c>
      <c r="R6" s="66" t="s">
        <v>75</v>
      </c>
      <c r="S6" s="65" t="s">
        <v>122</v>
      </c>
      <c r="T6" s="66" t="s">
        <v>75</v>
      </c>
      <c r="U6" s="65" t="s">
        <v>122</v>
      </c>
      <c r="V6" s="66" t="s">
        <v>75</v>
      </c>
      <c r="W6" s="65" t="s">
        <v>122</v>
      </c>
      <c r="X6" s="65" t="s">
        <v>75</v>
      </c>
    </row>
    <row r="7" spans="2:25" s="53" customFormat="1" ht="20.25" customHeight="1">
      <c r="B7" s="25" t="s">
        <v>74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1"/>
      <c r="N7" s="25" t="s">
        <v>74</v>
      </c>
      <c r="O7" s="52"/>
      <c r="P7" s="52"/>
      <c r="Q7" s="52"/>
      <c r="R7" s="52"/>
      <c r="S7" s="52"/>
      <c r="T7" s="52"/>
      <c r="U7" s="52"/>
      <c r="V7" s="52"/>
      <c r="W7" s="52"/>
      <c r="X7" s="52"/>
    </row>
    <row r="8" spans="2:25" s="55" customFormat="1" ht="15" customHeight="1">
      <c r="B8" s="46" t="s">
        <v>73</v>
      </c>
      <c r="C8" s="387">
        <v>13714.35313218</v>
      </c>
      <c r="D8" s="388">
        <v>41.572247287762991</v>
      </c>
      <c r="E8" s="387">
        <v>7534.4323465799998</v>
      </c>
      <c r="F8" s="388">
        <v>22.839085567220987</v>
      </c>
      <c r="G8" s="387">
        <v>10395.13914026</v>
      </c>
      <c r="H8" s="388">
        <v>31.510731185386891</v>
      </c>
      <c r="I8" s="387">
        <v>1345.2785800499998</v>
      </c>
      <c r="J8" s="388">
        <v>4.0779359596291327</v>
      </c>
      <c r="K8" s="387">
        <v>32989.203199069998</v>
      </c>
      <c r="L8" s="47">
        <v>100</v>
      </c>
      <c r="M8" s="54"/>
      <c r="N8" s="46" t="s">
        <v>73</v>
      </c>
      <c r="O8" s="387">
        <v>14487.200099320002</v>
      </c>
      <c r="P8" s="388">
        <v>42.001109168951963</v>
      </c>
      <c r="Q8" s="387">
        <v>7999.5578518600068</v>
      </c>
      <c r="R8" s="388">
        <v>23.192217981105241</v>
      </c>
      <c r="S8" s="387">
        <v>10596.090369109997</v>
      </c>
      <c r="T8" s="388">
        <v>30.720052550248067</v>
      </c>
      <c r="U8" s="387">
        <v>1409.5743465600001</v>
      </c>
      <c r="V8" s="388">
        <v>4.0866202996947338</v>
      </c>
      <c r="W8" s="387">
        <v>34492.422666850005</v>
      </c>
      <c r="X8" s="47">
        <v>100</v>
      </c>
    </row>
    <row r="9" spans="2:25" s="55" customFormat="1" ht="15" customHeight="1">
      <c r="B9" s="48" t="s">
        <v>72</v>
      </c>
      <c r="C9" s="389">
        <v>19640.688413699991</v>
      </c>
      <c r="D9" s="390">
        <v>38.963566441596257</v>
      </c>
      <c r="E9" s="389">
        <v>15532.004430930003</v>
      </c>
      <c r="F9" s="390">
        <v>30.812682013405144</v>
      </c>
      <c r="G9" s="389">
        <v>12720.92038843</v>
      </c>
      <c r="H9" s="390">
        <v>25.236000709991192</v>
      </c>
      <c r="I9" s="389">
        <v>2514.2169719599997</v>
      </c>
      <c r="J9" s="390">
        <v>4.9877508350074056</v>
      </c>
      <c r="K9" s="389">
        <v>50407.830205019993</v>
      </c>
      <c r="L9" s="391">
        <v>99.999999999999986</v>
      </c>
      <c r="M9" s="54"/>
      <c r="N9" s="48" t="s">
        <v>72</v>
      </c>
      <c r="O9" s="389">
        <v>21569.806594159989</v>
      </c>
      <c r="P9" s="390">
        <v>38.627600358092259</v>
      </c>
      <c r="Q9" s="389">
        <v>17198.927633340012</v>
      </c>
      <c r="R9" s="390">
        <v>30.800151142211945</v>
      </c>
      <c r="S9" s="389">
        <v>14342.445430350001</v>
      </c>
      <c r="T9" s="390">
        <v>25.684711071600681</v>
      </c>
      <c r="U9" s="389">
        <v>2729.2204555400003</v>
      </c>
      <c r="V9" s="390">
        <v>4.8875374280951096</v>
      </c>
      <c r="W9" s="389">
        <v>55840.400113390002</v>
      </c>
      <c r="X9" s="391">
        <v>99.999999999999986</v>
      </c>
    </row>
    <row r="10" spans="2:25" s="55" customFormat="1" ht="15" customHeight="1">
      <c r="B10" s="46" t="s">
        <v>129</v>
      </c>
      <c r="C10" s="387">
        <v>862.26315817000011</v>
      </c>
      <c r="D10" s="388">
        <v>40.257922668734622</v>
      </c>
      <c r="E10" s="387">
        <v>649.22340172999964</v>
      </c>
      <c r="F10" s="388">
        <v>30.311379135169105</v>
      </c>
      <c r="G10" s="387">
        <v>545.23929115999977</v>
      </c>
      <c r="H10" s="388">
        <v>25.456498995109968</v>
      </c>
      <c r="I10" s="387">
        <v>85.121271219999997</v>
      </c>
      <c r="J10" s="388">
        <v>3.9741992009863094</v>
      </c>
      <c r="K10" s="387">
        <v>2141.8471222799994</v>
      </c>
      <c r="L10" s="47">
        <v>100</v>
      </c>
      <c r="M10" s="54"/>
      <c r="N10" s="46" t="s">
        <v>129</v>
      </c>
      <c r="O10" s="387">
        <v>930.99071521000019</v>
      </c>
      <c r="P10" s="388">
        <v>38.721307246630296</v>
      </c>
      <c r="Q10" s="387">
        <v>754.23811001999923</v>
      </c>
      <c r="R10" s="388">
        <v>31.369899955032793</v>
      </c>
      <c r="S10" s="387">
        <v>624.84714542000006</v>
      </c>
      <c r="T10" s="388">
        <v>25.988334689814973</v>
      </c>
      <c r="U10" s="387">
        <v>94.261024690000028</v>
      </c>
      <c r="V10" s="388">
        <v>3.9204581085219501</v>
      </c>
      <c r="W10" s="387">
        <v>2404.3369953399992</v>
      </c>
      <c r="X10" s="47">
        <v>100.00000000000001</v>
      </c>
    </row>
    <row r="11" spans="2:25" s="58" customFormat="1" ht="15" customHeight="1">
      <c r="B11" s="25" t="s">
        <v>71</v>
      </c>
      <c r="C11" s="378">
        <v>34217.304704049988</v>
      </c>
      <c r="D11" s="379">
        <v>40.002048768339272</v>
      </c>
      <c r="E11" s="378">
        <v>23715.660179240003</v>
      </c>
      <c r="F11" s="379">
        <v>27.725006492140054</v>
      </c>
      <c r="G11" s="378">
        <v>23661.298819849999</v>
      </c>
      <c r="H11" s="379">
        <v>27.661454854504058</v>
      </c>
      <c r="I11" s="378">
        <v>3944.6168232299992</v>
      </c>
      <c r="J11" s="379">
        <v>4.6114898850166153</v>
      </c>
      <c r="K11" s="378">
        <v>85538.880526369991</v>
      </c>
      <c r="L11" s="49">
        <v>99.999999999999986</v>
      </c>
      <c r="M11" s="62"/>
      <c r="N11" s="25" t="s">
        <v>71</v>
      </c>
      <c r="O11" s="378">
        <v>36987.997408689989</v>
      </c>
      <c r="P11" s="379">
        <v>39.884764099094014</v>
      </c>
      <c r="Q11" s="378">
        <v>25952.723595220021</v>
      </c>
      <c r="R11" s="379">
        <v>27.985247400313433</v>
      </c>
      <c r="S11" s="378">
        <v>25563.382944879999</v>
      </c>
      <c r="T11" s="379">
        <v>27.565414993021459</v>
      </c>
      <c r="U11" s="378">
        <v>4233.0558267900005</v>
      </c>
      <c r="V11" s="379">
        <v>4.564573507571092</v>
      </c>
      <c r="W11" s="378">
        <v>92737.159775580018</v>
      </c>
      <c r="X11" s="49">
        <v>100</v>
      </c>
      <c r="Y11" s="57"/>
    </row>
    <row r="12" spans="2:25" s="55" customFormat="1" ht="15" customHeight="1">
      <c r="B12" s="46" t="s">
        <v>211</v>
      </c>
      <c r="C12" s="387">
        <v>20741.77</v>
      </c>
      <c r="D12" s="388">
        <v>23.669427442458112</v>
      </c>
      <c r="E12" s="387">
        <v>5059.7539082500007</v>
      </c>
      <c r="F12" s="388">
        <v>5.7739275870871793</v>
      </c>
      <c r="G12" s="387">
        <v>3571.6158214799998</v>
      </c>
      <c r="H12" s="388">
        <v>4.0757419226448022</v>
      </c>
      <c r="I12" s="387">
        <v>58257.919578420006</v>
      </c>
      <c r="J12" s="388">
        <v>66.480903047809917</v>
      </c>
      <c r="K12" s="387">
        <v>87631.059308149997</v>
      </c>
      <c r="L12" s="47">
        <v>100.00000000000001</v>
      </c>
      <c r="M12" s="54"/>
      <c r="N12" s="46" t="s">
        <v>211</v>
      </c>
      <c r="O12" s="387">
        <v>23168.59</v>
      </c>
      <c r="P12" s="388">
        <v>23.899567566993792</v>
      </c>
      <c r="Q12" s="387">
        <v>5380.8535839400001</v>
      </c>
      <c r="R12" s="388">
        <v>5.5506215008109994</v>
      </c>
      <c r="S12" s="387">
        <v>3653.9990302699998</v>
      </c>
      <c r="T12" s="388">
        <v>3.7692840485186041</v>
      </c>
      <c r="U12" s="387">
        <v>64738.018502419996</v>
      </c>
      <c r="V12" s="388">
        <v>66.7805268836766</v>
      </c>
      <c r="W12" s="387">
        <v>96941.461116630002</v>
      </c>
      <c r="X12" s="47">
        <v>100</v>
      </c>
    </row>
    <row r="13" spans="2:25" s="55" customFormat="1" ht="15" customHeight="1">
      <c r="B13" s="48" t="s">
        <v>221</v>
      </c>
      <c r="C13" s="389">
        <v>8131.7560509799978</v>
      </c>
      <c r="D13" s="390">
        <v>51.2306465871632</v>
      </c>
      <c r="E13" s="389">
        <v>4947.3602360400009</v>
      </c>
      <c r="F13" s="390">
        <v>31.16872446774941</v>
      </c>
      <c r="G13" s="389">
        <v>2690.9921452100016</v>
      </c>
      <c r="H13" s="390">
        <v>16.95344359764351</v>
      </c>
      <c r="I13" s="389">
        <v>102.72666296</v>
      </c>
      <c r="J13" s="390">
        <v>0.64718534744388301</v>
      </c>
      <c r="K13" s="389">
        <v>15872.835095190001</v>
      </c>
      <c r="L13" s="391">
        <v>100</v>
      </c>
      <c r="M13" s="54"/>
      <c r="N13" s="48" t="s">
        <v>221</v>
      </c>
      <c r="O13" s="389">
        <v>8862.833124200004</v>
      </c>
      <c r="P13" s="390">
        <v>50.814592633937508</v>
      </c>
      <c r="Q13" s="389">
        <v>5587.1654515799974</v>
      </c>
      <c r="R13" s="390">
        <v>32.033722447648358</v>
      </c>
      <c r="S13" s="389">
        <v>2844.62734748</v>
      </c>
      <c r="T13" s="390">
        <v>16.309522906717479</v>
      </c>
      <c r="U13" s="389">
        <v>146.88578587999999</v>
      </c>
      <c r="V13" s="390">
        <v>0.84216201169664884</v>
      </c>
      <c r="W13" s="389">
        <v>17441.511709140002</v>
      </c>
      <c r="X13" s="391">
        <v>99.999999999999986</v>
      </c>
      <c r="Y13" s="58"/>
    </row>
    <row r="14" spans="2:25" s="55" customFormat="1" ht="15" customHeight="1">
      <c r="B14" s="46" t="s">
        <v>222</v>
      </c>
      <c r="C14" s="387">
        <v>801.52598688</v>
      </c>
      <c r="D14" s="388">
        <v>3.8693025636223357</v>
      </c>
      <c r="E14" s="387">
        <v>2993.5592073499997</v>
      </c>
      <c r="F14" s="388">
        <v>14.451167529130583</v>
      </c>
      <c r="G14" s="387">
        <v>2717.2706385899996</v>
      </c>
      <c r="H14" s="388">
        <v>13.117406572029305</v>
      </c>
      <c r="I14" s="387">
        <v>14202.643154739999</v>
      </c>
      <c r="J14" s="388">
        <v>68.562123335217763</v>
      </c>
      <c r="K14" s="387">
        <v>20714.99898756</v>
      </c>
      <c r="L14" s="47">
        <v>99.999999999999986</v>
      </c>
      <c r="M14" s="54"/>
      <c r="N14" s="46" t="s">
        <v>222</v>
      </c>
      <c r="O14" s="387">
        <v>781.56945307000001</v>
      </c>
      <c r="P14" s="388">
        <v>3.4332906451567031</v>
      </c>
      <c r="Q14" s="387">
        <v>4283.0799705100007</v>
      </c>
      <c r="R14" s="388">
        <v>18.814781383085862</v>
      </c>
      <c r="S14" s="387">
        <v>2060.7970614400001</v>
      </c>
      <c r="T14" s="388">
        <v>9.0527018997692164</v>
      </c>
      <c r="U14" s="387">
        <v>15638.9953828</v>
      </c>
      <c r="V14" s="388">
        <v>68.699226071988221</v>
      </c>
      <c r="W14" s="387">
        <v>22764.441867820002</v>
      </c>
      <c r="X14" s="47">
        <v>100</v>
      </c>
      <c r="Y14" s="57"/>
    </row>
    <row r="15" spans="2:25" s="58" customFormat="1" ht="15" customHeight="1">
      <c r="B15" s="25" t="s">
        <v>70</v>
      </c>
      <c r="C15" s="378">
        <v>29675.052037859998</v>
      </c>
      <c r="D15" s="379">
        <v>23.889322491769942</v>
      </c>
      <c r="E15" s="378">
        <v>13000.67335164</v>
      </c>
      <c r="F15" s="379">
        <v>10.46593879300522</v>
      </c>
      <c r="G15" s="378">
        <v>8979.8786052800006</v>
      </c>
      <c r="H15" s="379">
        <v>7.2290763185448306</v>
      </c>
      <c r="I15" s="378">
        <v>72563.289396120002</v>
      </c>
      <c r="J15" s="379">
        <v>58.415662396680013</v>
      </c>
      <c r="K15" s="378">
        <v>124218.89339089999</v>
      </c>
      <c r="L15" s="49">
        <v>100</v>
      </c>
      <c r="M15" s="56"/>
      <c r="N15" s="25" t="s">
        <v>70</v>
      </c>
      <c r="O15" s="378">
        <v>32812.992577270001</v>
      </c>
      <c r="P15" s="379">
        <v>23.92534533048228</v>
      </c>
      <c r="Q15" s="378">
        <v>15251.099006029999</v>
      </c>
      <c r="R15" s="379">
        <v>11.120223476398355</v>
      </c>
      <c r="S15" s="378">
        <v>8559.423439189999</v>
      </c>
      <c r="T15" s="379">
        <v>6.2410388546609985</v>
      </c>
      <c r="U15" s="378">
        <v>80523.899671099993</v>
      </c>
      <c r="V15" s="379">
        <v>58.71339233845837</v>
      </c>
      <c r="W15" s="378">
        <v>137147.41469358999</v>
      </c>
      <c r="X15" s="49">
        <v>100</v>
      </c>
      <c r="Y15" s="57"/>
    </row>
    <row r="16" spans="2:25" s="55" customFormat="1" ht="15" customHeight="1">
      <c r="B16" s="46" t="s">
        <v>69</v>
      </c>
      <c r="C16" s="387">
        <v>8774.144259499999</v>
      </c>
      <c r="D16" s="388">
        <v>81.250992316383147</v>
      </c>
      <c r="E16" s="387">
        <v>1234.2600917799996</v>
      </c>
      <c r="F16" s="388">
        <v>11.429588375533491</v>
      </c>
      <c r="G16" s="387">
        <v>537.30770858000005</v>
      </c>
      <c r="H16" s="388">
        <v>4.9756173605304763</v>
      </c>
      <c r="I16" s="387">
        <v>253.10283378999998</v>
      </c>
      <c r="J16" s="388">
        <v>2.3438019475528877</v>
      </c>
      <c r="K16" s="387">
        <v>10798.814893649998</v>
      </c>
      <c r="L16" s="47">
        <v>100.00000000000001</v>
      </c>
      <c r="M16" s="54"/>
      <c r="N16" s="46" t="s">
        <v>69</v>
      </c>
      <c r="O16" s="387">
        <v>7207.6982911099994</v>
      </c>
      <c r="P16" s="388">
        <v>77.76397561963276</v>
      </c>
      <c r="Q16" s="387">
        <v>1235.6713038400003</v>
      </c>
      <c r="R16" s="388">
        <v>13.331678056531892</v>
      </c>
      <c r="S16" s="387">
        <v>584.4849988499999</v>
      </c>
      <c r="T16" s="388">
        <v>6.3060182827953515</v>
      </c>
      <c r="U16" s="387">
        <v>240.83085299999999</v>
      </c>
      <c r="V16" s="388">
        <v>2.598328041040022</v>
      </c>
      <c r="W16" s="387">
        <v>9268.6854467999983</v>
      </c>
      <c r="X16" s="47">
        <v>100.00000000000003</v>
      </c>
      <c r="Y16" s="57"/>
    </row>
    <row r="17" spans="2:26" s="55" customFormat="1" ht="15" customHeight="1">
      <c r="B17" s="48" t="s">
        <v>223</v>
      </c>
      <c r="C17" s="389">
        <v>3183.2533961899999</v>
      </c>
      <c r="D17" s="390">
        <v>62.06390612160012</v>
      </c>
      <c r="E17" s="389">
        <v>1020.1642745400002</v>
      </c>
      <c r="F17" s="390">
        <v>19.890147557666108</v>
      </c>
      <c r="G17" s="389">
        <v>912.48874450999915</v>
      </c>
      <c r="H17" s="390">
        <v>17.790797252920012</v>
      </c>
      <c r="I17" s="389">
        <v>13.086577809999998</v>
      </c>
      <c r="J17" s="390">
        <v>0.25514906781375724</v>
      </c>
      <c r="K17" s="389">
        <v>5128.9929930499993</v>
      </c>
      <c r="L17" s="391">
        <v>100</v>
      </c>
      <c r="M17" s="54"/>
      <c r="N17" s="48" t="s">
        <v>223</v>
      </c>
      <c r="O17" s="389">
        <v>3584.9327243199996</v>
      </c>
      <c r="P17" s="390">
        <v>57.170406514879666</v>
      </c>
      <c r="Q17" s="389">
        <v>1801.1244139600003</v>
      </c>
      <c r="R17" s="390">
        <v>28.723276794406083</v>
      </c>
      <c r="S17" s="389">
        <v>864.18525641000019</v>
      </c>
      <c r="T17" s="390">
        <v>13.781520104396566</v>
      </c>
      <c r="U17" s="389">
        <v>20.366724359999999</v>
      </c>
      <c r="V17" s="390">
        <v>0.32479658631768721</v>
      </c>
      <c r="W17" s="389">
        <v>6270.6091190500001</v>
      </c>
      <c r="X17" s="391">
        <v>100</v>
      </c>
      <c r="Y17" s="57"/>
    </row>
    <row r="18" spans="2:26" s="58" customFormat="1" ht="15" customHeight="1">
      <c r="B18" s="30" t="s">
        <v>68</v>
      </c>
      <c r="C18" s="392">
        <v>11957.397655689998</v>
      </c>
      <c r="D18" s="393">
        <v>75.072462831967215</v>
      </c>
      <c r="E18" s="392">
        <v>2254.4243663199995</v>
      </c>
      <c r="F18" s="393">
        <v>14.154015306792367</v>
      </c>
      <c r="G18" s="392">
        <v>1449.7964530899992</v>
      </c>
      <c r="H18" s="394">
        <v>9.1022974624185728</v>
      </c>
      <c r="I18" s="392">
        <v>266.18941159999997</v>
      </c>
      <c r="J18" s="394">
        <v>1.6712243988218423</v>
      </c>
      <c r="K18" s="392">
        <v>15927.807886699997</v>
      </c>
      <c r="L18" s="394">
        <v>100</v>
      </c>
      <c r="M18" s="56"/>
      <c r="N18" s="30" t="s">
        <v>68</v>
      </c>
      <c r="O18" s="392">
        <v>10792.631015429999</v>
      </c>
      <c r="P18" s="393">
        <v>69.453802871775608</v>
      </c>
      <c r="Q18" s="392">
        <v>3036.7957178000006</v>
      </c>
      <c r="R18" s="393">
        <v>19.542687120905914</v>
      </c>
      <c r="S18" s="392">
        <v>1448.67025526</v>
      </c>
      <c r="T18" s="394">
        <v>9.3226256129005787</v>
      </c>
      <c r="U18" s="392">
        <v>261.19757735999997</v>
      </c>
      <c r="V18" s="394">
        <v>1.6808843944178906</v>
      </c>
      <c r="W18" s="392">
        <v>15539.294565850001</v>
      </c>
      <c r="X18" s="394">
        <v>99.999999999999986</v>
      </c>
      <c r="Y18" s="57"/>
    </row>
    <row r="19" spans="2:26" s="56" customFormat="1" ht="15" customHeight="1">
      <c r="B19" s="25" t="s">
        <v>59</v>
      </c>
      <c r="C19" s="378">
        <v>70428.258240940006</v>
      </c>
      <c r="D19" s="379">
        <v>80.943110801424851</v>
      </c>
      <c r="E19" s="378">
        <v>4706.9601542200007</v>
      </c>
      <c r="F19" s="379">
        <v>5.4097035311807273</v>
      </c>
      <c r="G19" s="378">
        <v>4224.2267952100001</v>
      </c>
      <c r="H19" s="379">
        <v>4.8548986738432678</v>
      </c>
      <c r="I19" s="378">
        <v>7650.131713239999</v>
      </c>
      <c r="J19" s="379">
        <v>8.7922869935511638</v>
      </c>
      <c r="K19" s="378">
        <v>87009.576903609995</v>
      </c>
      <c r="L19" s="49">
        <v>100</v>
      </c>
      <c r="N19" s="25" t="s">
        <v>59</v>
      </c>
      <c r="O19" s="378">
        <v>77461.572642660001</v>
      </c>
      <c r="P19" s="379">
        <v>80.65623029770353</v>
      </c>
      <c r="Q19" s="378">
        <v>4971.3928111299983</v>
      </c>
      <c r="R19" s="379">
        <v>5.1764221896783784</v>
      </c>
      <c r="S19" s="378">
        <v>5201.7264701000004</v>
      </c>
      <c r="T19" s="379">
        <v>5.4162552321715784</v>
      </c>
      <c r="U19" s="378">
        <v>8404.4762305699987</v>
      </c>
      <c r="V19" s="379">
        <v>8.7510922804465174</v>
      </c>
      <c r="W19" s="378">
        <v>96039.16815446</v>
      </c>
      <c r="X19" s="49">
        <v>100</v>
      </c>
    </row>
    <row r="20" spans="2:26" s="55" customFormat="1" ht="15" customHeight="1">
      <c r="B20" s="46" t="s">
        <v>224</v>
      </c>
      <c r="C20" s="387">
        <v>5367.8960867599999</v>
      </c>
      <c r="D20" s="388">
        <v>93.46753047038365</v>
      </c>
      <c r="E20" s="387">
        <v>215.14048685000003</v>
      </c>
      <c r="F20" s="388">
        <v>3.7460952457078771</v>
      </c>
      <c r="G20" s="387">
        <v>140.55099829000002</v>
      </c>
      <c r="H20" s="388">
        <v>2.4473191177668143</v>
      </c>
      <c r="I20" s="387">
        <v>19.47214065</v>
      </c>
      <c r="J20" s="388">
        <v>0.33905516614164005</v>
      </c>
      <c r="K20" s="387">
        <v>5743.0597125500008</v>
      </c>
      <c r="L20" s="47">
        <v>99.999999999999972</v>
      </c>
      <c r="M20" s="54"/>
      <c r="N20" s="46" t="s">
        <v>224</v>
      </c>
      <c r="O20" s="387">
        <v>6770.2738736400006</v>
      </c>
      <c r="P20" s="388">
        <v>92.357963582663714</v>
      </c>
      <c r="Q20" s="387">
        <v>290.71648944999998</v>
      </c>
      <c r="R20" s="388">
        <v>3.9658636336770812</v>
      </c>
      <c r="S20" s="387">
        <v>242.43690527999999</v>
      </c>
      <c r="T20" s="388">
        <v>3.3072486116289919</v>
      </c>
      <c r="U20" s="387">
        <v>27.043879990000001</v>
      </c>
      <c r="V20" s="388">
        <v>0.36892417203020234</v>
      </c>
      <c r="W20" s="387">
        <v>7330.4711483600013</v>
      </c>
      <c r="X20" s="47">
        <v>99.999999999999986</v>
      </c>
      <c r="Y20" s="57"/>
    </row>
    <row r="21" spans="2:26" s="55" customFormat="1" ht="15" customHeight="1">
      <c r="B21" s="48" t="s">
        <v>67</v>
      </c>
      <c r="C21" s="389">
        <v>9948.3170060400007</v>
      </c>
      <c r="D21" s="390">
        <v>55.731791331837812</v>
      </c>
      <c r="E21" s="389">
        <v>2464.9817079699997</v>
      </c>
      <c r="F21" s="390">
        <v>13.809154463209595</v>
      </c>
      <c r="G21" s="389">
        <v>5223.7869197499977</v>
      </c>
      <c r="H21" s="390">
        <v>29.264347165126924</v>
      </c>
      <c r="I21" s="389">
        <v>213.25932788999998</v>
      </c>
      <c r="J21" s="390">
        <v>1.1947070398256736</v>
      </c>
      <c r="K21" s="389">
        <v>17850.344961649997</v>
      </c>
      <c r="L21" s="391">
        <v>100</v>
      </c>
      <c r="M21" s="54"/>
      <c r="N21" s="48" t="s">
        <v>67</v>
      </c>
      <c r="O21" s="389">
        <v>11161.285280489987</v>
      </c>
      <c r="P21" s="390">
        <v>56.655741630305045</v>
      </c>
      <c r="Q21" s="389">
        <v>2699.4217528600002</v>
      </c>
      <c r="R21" s="390">
        <v>13.702520591297644</v>
      </c>
      <c r="S21" s="389">
        <v>5626.2800230299999</v>
      </c>
      <c r="T21" s="390">
        <v>28.559530494371575</v>
      </c>
      <c r="U21" s="389">
        <v>213.19682492999999</v>
      </c>
      <c r="V21" s="390">
        <v>1.0822072840257329</v>
      </c>
      <c r="W21" s="389">
        <v>19700.183881309986</v>
      </c>
      <c r="X21" s="391">
        <v>99.999999999999986</v>
      </c>
      <c r="Y21" s="57"/>
    </row>
    <row r="22" spans="2:26" s="55" customFormat="1" ht="28.5" customHeight="1">
      <c r="B22" s="50" t="s">
        <v>225</v>
      </c>
      <c r="C22" s="387">
        <v>140.80733148000002</v>
      </c>
      <c r="D22" s="388">
        <v>73.315535578364134</v>
      </c>
      <c r="E22" s="387">
        <v>57.872791369999987</v>
      </c>
      <c r="F22" s="388">
        <v>30.133194416152559</v>
      </c>
      <c r="G22" s="387">
        <v>-7.5440718800000131</v>
      </c>
      <c r="H22" s="388">
        <v>-3.9280459654363824</v>
      </c>
      <c r="I22" s="387">
        <v>0.92055799999999999</v>
      </c>
      <c r="J22" s="388">
        <v>0.47931597091969635</v>
      </c>
      <c r="K22" s="387">
        <v>192.05660896999998</v>
      </c>
      <c r="L22" s="47">
        <v>100.00000000000001</v>
      </c>
      <c r="M22" s="54"/>
      <c r="N22" s="50" t="s">
        <v>225</v>
      </c>
      <c r="O22" s="387">
        <v>99.809307099999998</v>
      </c>
      <c r="P22" s="388">
        <v>46.903871493684733</v>
      </c>
      <c r="Q22" s="387">
        <v>20.350177049999999</v>
      </c>
      <c r="R22" s="388">
        <v>9.5632573450350336</v>
      </c>
      <c r="S22" s="387">
        <v>91.665971580000019</v>
      </c>
      <c r="T22" s="388">
        <v>43.077034359374665</v>
      </c>
      <c r="U22" s="387">
        <v>0.97</v>
      </c>
      <c r="V22" s="388">
        <v>0.45583680190556286</v>
      </c>
      <c r="W22" s="387">
        <v>212.79545573000001</v>
      </c>
      <c r="X22" s="47">
        <v>99.999999999999986</v>
      </c>
      <c r="Y22" s="57"/>
    </row>
    <row r="23" spans="2:26" s="58" customFormat="1" ht="15" customHeight="1">
      <c r="B23" s="25" t="s">
        <v>66</v>
      </c>
      <c r="C23" s="378">
        <v>15457.020424280001</v>
      </c>
      <c r="D23" s="379">
        <v>64.985161482728955</v>
      </c>
      <c r="E23" s="378">
        <v>2737.9949861899995</v>
      </c>
      <c r="F23" s="379">
        <v>11.51121247384568</v>
      </c>
      <c r="G23" s="378">
        <v>5356.7938461599979</v>
      </c>
      <c r="H23" s="379">
        <v>22.52129476231908</v>
      </c>
      <c r="I23" s="378">
        <v>233.65202653999998</v>
      </c>
      <c r="J23" s="379">
        <v>0.9823312811062711</v>
      </c>
      <c r="K23" s="378">
        <v>23785.46128317</v>
      </c>
      <c r="L23" s="49">
        <v>99.999999999999972</v>
      </c>
      <c r="M23" s="56"/>
      <c r="N23" s="25" t="s">
        <v>66</v>
      </c>
      <c r="O23" s="378">
        <v>18031.368461229988</v>
      </c>
      <c r="P23" s="379">
        <v>66.186067256396768</v>
      </c>
      <c r="Q23" s="378">
        <v>3010.4884193600005</v>
      </c>
      <c r="R23" s="379">
        <v>11.050319859348759</v>
      </c>
      <c r="S23" s="378">
        <v>5960.3828998899999</v>
      </c>
      <c r="T23" s="379">
        <v>21.878223182794791</v>
      </c>
      <c r="U23" s="378">
        <v>241.21070491999998</v>
      </c>
      <c r="V23" s="379">
        <v>0.88538970145968476</v>
      </c>
      <c r="W23" s="378">
        <v>27243.450485399986</v>
      </c>
      <c r="X23" s="49">
        <v>100.00000000000001</v>
      </c>
      <c r="Y23" s="57"/>
    </row>
    <row r="24" spans="2:26" s="58" customFormat="1" ht="15" customHeight="1">
      <c r="B24" s="30" t="s">
        <v>128</v>
      </c>
      <c r="C24" s="392">
        <v>161735.03306282</v>
      </c>
      <c r="D24" s="393">
        <v>48.066671140604235</v>
      </c>
      <c r="E24" s="392">
        <v>46415.71303761001</v>
      </c>
      <c r="F24" s="393">
        <v>13.794468471582706</v>
      </c>
      <c r="G24" s="392">
        <v>43671.99451959</v>
      </c>
      <c r="H24" s="393">
        <v>12.979051964654181</v>
      </c>
      <c r="I24" s="392">
        <v>84657.879370730006</v>
      </c>
      <c r="J24" s="393">
        <v>25.159808423158903</v>
      </c>
      <c r="K24" s="392">
        <v>336480.61999074992</v>
      </c>
      <c r="L24" s="394">
        <v>100.00000000000003</v>
      </c>
      <c r="M24" s="56"/>
      <c r="N24" s="30" t="s">
        <v>128</v>
      </c>
      <c r="O24" s="392">
        <v>176086.56210527997</v>
      </c>
      <c r="P24" s="393">
        <v>47.75792344086728</v>
      </c>
      <c r="Q24" s="392">
        <v>52222.499549540022</v>
      </c>
      <c r="R24" s="393">
        <v>14.16370508662952</v>
      </c>
      <c r="S24" s="392">
        <v>46733.586009319995</v>
      </c>
      <c r="T24" s="393">
        <v>12.675010495212383</v>
      </c>
      <c r="U24" s="392">
        <v>93663.840010739994</v>
      </c>
      <c r="V24" s="393">
        <v>25.403360977290802</v>
      </c>
      <c r="W24" s="392">
        <v>368706.48767488002</v>
      </c>
      <c r="X24" s="394">
        <v>99.999999999999986</v>
      </c>
      <c r="Y24" s="57"/>
      <c r="Z24" s="57"/>
    </row>
    <row r="25" spans="2:26" s="56" customFormat="1" ht="13.5" customHeight="1">
      <c r="B25" s="25"/>
      <c r="C25" s="378"/>
      <c r="D25" s="379"/>
      <c r="E25" s="378"/>
      <c r="F25" s="379"/>
      <c r="G25" s="378"/>
      <c r="H25" s="379"/>
      <c r="I25" s="378"/>
      <c r="J25" s="379"/>
      <c r="K25" s="378"/>
      <c r="L25" s="49"/>
      <c r="N25" s="25"/>
      <c r="O25" s="378"/>
      <c r="P25" s="379"/>
      <c r="Q25" s="378"/>
      <c r="R25" s="379"/>
      <c r="S25" s="378"/>
      <c r="T25" s="379"/>
      <c r="U25" s="378"/>
      <c r="V25" s="379"/>
      <c r="W25" s="378"/>
      <c r="X25" s="49"/>
      <c r="Y25" s="62"/>
    </row>
    <row r="26" spans="2:26" s="55" customFormat="1" ht="16.5" customHeight="1">
      <c r="B26" s="30" t="s">
        <v>65</v>
      </c>
      <c r="C26" s="297"/>
      <c r="D26" s="297"/>
      <c r="E26" s="297"/>
      <c r="F26" s="297"/>
      <c r="G26" s="297"/>
      <c r="H26" s="297"/>
      <c r="I26" s="297"/>
      <c r="J26" s="297"/>
      <c r="K26" s="296"/>
      <c r="L26" s="47"/>
      <c r="M26" s="54"/>
      <c r="N26" s="30" t="s">
        <v>65</v>
      </c>
      <c r="O26" s="297"/>
      <c r="P26" s="297"/>
      <c r="Q26" s="297"/>
      <c r="R26" s="297"/>
      <c r="S26" s="297"/>
      <c r="T26" s="297"/>
      <c r="U26" s="297"/>
      <c r="V26" s="297"/>
      <c r="W26" s="296"/>
      <c r="X26" s="47"/>
    </row>
    <row r="27" spans="2:26" s="55" customFormat="1" ht="15" customHeight="1">
      <c r="B27" s="48" t="s">
        <v>64</v>
      </c>
      <c r="C27" s="389">
        <v>58997.787189430004</v>
      </c>
      <c r="D27" s="390">
        <v>90.1868152557998</v>
      </c>
      <c r="E27" s="389">
        <v>696.05606546000013</v>
      </c>
      <c r="F27" s="390">
        <v>1.0640243096196438</v>
      </c>
      <c r="G27" s="389">
        <v>5723.4652752899992</v>
      </c>
      <c r="H27" s="390">
        <v>8.7491604345805545</v>
      </c>
      <c r="I27" s="389">
        <v>0</v>
      </c>
      <c r="J27" s="390">
        <v>0</v>
      </c>
      <c r="K27" s="389">
        <v>65417.308530180002</v>
      </c>
      <c r="L27" s="391">
        <v>100</v>
      </c>
      <c r="M27" s="54"/>
      <c r="N27" s="48" t="s">
        <v>64</v>
      </c>
      <c r="O27" s="389">
        <v>60697.633419989994</v>
      </c>
      <c r="P27" s="390">
        <v>89.957441641842735</v>
      </c>
      <c r="Q27" s="389">
        <v>737.03002887000002</v>
      </c>
      <c r="R27" s="390">
        <v>1.0923215959936123</v>
      </c>
      <c r="S27" s="389">
        <v>6039.0578044099984</v>
      </c>
      <c r="T27" s="390">
        <v>8.9502367621636498</v>
      </c>
      <c r="U27" s="389">
        <v>0</v>
      </c>
      <c r="V27" s="390">
        <v>0</v>
      </c>
      <c r="W27" s="389">
        <v>67473.721253269992</v>
      </c>
      <c r="X27" s="391">
        <v>100</v>
      </c>
    </row>
    <row r="28" spans="2:26" s="55" customFormat="1" ht="15" customHeight="1">
      <c r="B28" s="46" t="s">
        <v>63</v>
      </c>
      <c r="C28" s="387">
        <v>63464.201315220009</v>
      </c>
      <c r="D28" s="388">
        <v>96.091719093384711</v>
      </c>
      <c r="E28" s="387">
        <v>2129.6394276299998</v>
      </c>
      <c r="F28" s="388">
        <v>3.2245062477598929</v>
      </c>
      <c r="G28" s="387">
        <v>451.60200080999999</v>
      </c>
      <c r="H28" s="388">
        <v>0.68377465885540034</v>
      </c>
      <c r="I28" s="387">
        <v>0</v>
      </c>
      <c r="J28" s="388">
        <v>0</v>
      </c>
      <c r="K28" s="387">
        <v>66045.442743660009</v>
      </c>
      <c r="L28" s="47">
        <v>100</v>
      </c>
      <c r="M28" s="54"/>
      <c r="N28" s="46" t="s">
        <v>63</v>
      </c>
      <c r="O28" s="387">
        <v>66650.379401100014</v>
      </c>
      <c r="P28" s="388">
        <v>96.049482291921066</v>
      </c>
      <c r="Q28" s="387">
        <v>2266.90367294</v>
      </c>
      <c r="R28" s="388">
        <v>3.2668219768295543</v>
      </c>
      <c r="S28" s="387">
        <v>474.42816759999994</v>
      </c>
      <c r="T28" s="388">
        <v>0.68369573124939598</v>
      </c>
      <c r="U28" s="387">
        <v>0</v>
      </c>
      <c r="V28" s="388">
        <v>0</v>
      </c>
      <c r="W28" s="387">
        <v>69391.711241640005</v>
      </c>
      <c r="X28" s="47">
        <v>100.00000000000003</v>
      </c>
    </row>
    <row r="29" spans="2:26" s="58" customFormat="1" ht="15" customHeight="1">
      <c r="B29" s="25" t="s">
        <v>62</v>
      </c>
      <c r="C29" s="378">
        <v>122461.98850465001</v>
      </c>
      <c r="D29" s="379">
        <v>93.153374106372397</v>
      </c>
      <c r="E29" s="378">
        <v>2825.6954930900001</v>
      </c>
      <c r="F29" s="379">
        <v>2.1494267126693627</v>
      </c>
      <c r="G29" s="378">
        <v>6175.0672760999996</v>
      </c>
      <c r="H29" s="379">
        <v>4.6971991809582541</v>
      </c>
      <c r="I29" s="378">
        <v>0</v>
      </c>
      <c r="J29" s="379">
        <v>0</v>
      </c>
      <c r="K29" s="378">
        <v>131462.75127384</v>
      </c>
      <c r="L29" s="49">
        <v>100.00000000000001</v>
      </c>
      <c r="M29" s="56"/>
      <c r="N29" s="25" t="s">
        <v>62</v>
      </c>
      <c r="O29" s="378">
        <v>127348.01282109</v>
      </c>
      <c r="P29" s="379">
        <v>93.046147956918233</v>
      </c>
      <c r="Q29" s="378">
        <v>3003.93370181</v>
      </c>
      <c r="R29" s="379">
        <v>2.1948081754841318</v>
      </c>
      <c r="S29" s="378">
        <v>6513.4859720099985</v>
      </c>
      <c r="T29" s="379">
        <v>4.7590438675976374</v>
      </c>
      <c r="U29" s="378">
        <v>0</v>
      </c>
      <c r="V29" s="379">
        <v>0</v>
      </c>
      <c r="W29" s="378">
        <v>136865.43249491</v>
      </c>
      <c r="X29" s="49">
        <v>100</v>
      </c>
      <c r="Y29" s="57"/>
    </row>
    <row r="30" spans="2:26" s="55" customFormat="1" ht="15" customHeight="1">
      <c r="B30" s="46" t="s">
        <v>61</v>
      </c>
      <c r="C30" s="387">
        <v>9979.1850693699998</v>
      </c>
      <c r="D30" s="388">
        <v>13.910120027220369</v>
      </c>
      <c r="E30" s="387">
        <v>977.69418941999993</v>
      </c>
      <c r="F30" s="388">
        <v>1.3628210550470032</v>
      </c>
      <c r="G30" s="387">
        <v>217.66182062999999</v>
      </c>
      <c r="H30" s="388">
        <v>0.3034017336345235</v>
      </c>
      <c r="I30" s="387">
        <v>60565.925931949991</v>
      </c>
      <c r="J30" s="388">
        <v>84.423657184098104</v>
      </c>
      <c r="K30" s="387">
        <v>71740.467011369998</v>
      </c>
      <c r="L30" s="47">
        <v>100</v>
      </c>
      <c r="M30" s="54"/>
      <c r="N30" s="46" t="s">
        <v>61</v>
      </c>
      <c r="O30" s="387">
        <v>10688.45429544</v>
      </c>
      <c r="P30" s="388">
        <v>13.808259739418006</v>
      </c>
      <c r="Q30" s="387">
        <v>1024.9155598699999</v>
      </c>
      <c r="R30" s="388">
        <v>1.3240736097541961</v>
      </c>
      <c r="S30" s="387">
        <v>223.77401463000001</v>
      </c>
      <c r="T30" s="388">
        <v>0.28909041771003474</v>
      </c>
      <c r="U30" s="387">
        <v>65469.093390559996</v>
      </c>
      <c r="V30" s="388">
        <v>84.578576233117758</v>
      </c>
      <c r="W30" s="387">
        <v>77406.237260499998</v>
      </c>
      <c r="X30" s="47">
        <v>100</v>
      </c>
    </row>
    <row r="31" spans="2:26" s="55" customFormat="1" ht="15" customHeight="1">
      <c r="B31" s="48" t="s">
        <v>226</v>
      </c>
      <c r="C31" s="389">
        <v>755.87631440999996</v>
      </c>
      <c r="D31" s="390">
        <v>49.456766135036325</v>
      </c>
      <c r="E31" s="389">
        <v>422.14688598999987</v>
      </c>
      <c r="F31" s="390">
        <v>27.620947259523042</v>
      </c>
      <c r="G31" s="389">
        <v>314.08804222000003</v>
      </c>
      <c r="H31" s="390">
        <v>20.550688722150085</v>
      </c>
      <c r="I31" s="389">
        <v>36.246499870000001</v>
      </c>
      <c r="J31" s="390">
        <v>2.3715978832905451</v>
      </c>
      <c r="K31" s="389">
        <v>1528.35774249</v>
      </c>
      <c r="L31" s="391">
        <v>100</v>
      </c>
      <c r="M31" s="54"/>
      <c r="N31" s="48" t="s">
        <v>226</v>
      </c>
      <c r="O31" s="389">
        <v>786.31599998000002</v>
      </c>
      <c r="P31" s="390">
        <v>50.121140772046921</v>
      </c>
      <c r="Q31" s="389">
        <v>433.75273968000016</v>
      </c>
      <c r="R31" s="390">
        <v>27.648149250829533</v>
      </c>
      <c r="S31" s="389">
        <v>316.95259854000011</v>
      </c>
      <c r="T31" s="390">
        <v>20.20310639729254</v>
      </c>
      <c r="U31" s="389">
        <v>31.809673759999999</v>
      </c>
      <c r="V31" s="390">
        <v>2.0276035798310086</v>
      </c>
      <c r="W31" s="389">
        <v>1568.8310119600001</v>
      </c>
      <c r="X31" s="391">
        <v>100</v>
      </c>
    </row>
    <row r="32" spans="2:26" s="58" customFormat="1" ht="15" customHeight="1">
      <c r="B32" s="30" t="s">
        <v>60</v>
      </c>
      <c r="C32" s="392">
        <v>10735.061383779999</v>
      </c>
      <c r="D32" s="393">
        <v>14.6516085386158</v>
      </c>
      <c r="E32" s="392">
        <v>1399.8410754099998</v>
      </c>
      <c r="F32" s="393">
        <v>1.9105548370847214</v>
      </c>
      <c r="G32" s="392">
        <v>531.74986285</v>
      </c>
      <c r="H32" s="393">
        <v>0.72575186600353647</v>
      </c>
      <c r="I32" s="392">
        <v>60602.172431819992</v>
      </c>
      <c r="J32" s="393">
        <v>82.71208475829593</v>
      </c>
      <c r="K32" s="392">
        <v>73268.824753859997</v>
      </c>
      <c r="L32" s="394">
        <v>99.999999999999986</v>
      </c>
      <c r="M32" s="56"/>
      <c r="N32" s="30" t="s">
        <v>60</v>
      </c>
      <c r="O32" s="392">
        <v>11474.770295419999</v>
      </c>
      <c r="P32" s="393">
        <v>14.529611111993754</v>
      </c>
      <c r="Q32" s="392">
        <v>1458.66829955</v>
      </c>
      <c r="R32" s="393">
        <v>1.8469984660445853</v>
      </c>
      <c r="S32" s="392">
        <v>540.72661317000006</v>
      </c>
      <c r="T32" s="393">
        <v>0.68468014652994102</v>
      </c>
      <c r="U32" s="392">
        <v>65500.903064319995</v>
      </c>
      <c r="V32" s="393">
        <v>82.938710275431731</v>
      </c>
      <c r="W32" s="392">
        <v>78975.06827245999</v>
      </c>
      <c r="X32" s="394">
        <v>100.00000000000001</v>
      </c>
      <c r="Y32" s="57"/>
    </row>
    <row r="33" spans="2:26" s="56" customFormat="1" ht="15" customHeight="1">
      <c r="B33" s="25" t="s">
        <v>59</v>
      </c>
      <c r="C33" s="378">
        <v>1811.7397479200004</v>
      </c>
      <c r="D33" s="379">
        <v>2.0822302698062254</v>
      </c>
      <c r="E33" s="378">
        <v>36282.027783529986</v>
      </c>
      <c r="F33" s="379">
        <v>41.698890024105438</v>
      </c>
      <c r="G33" s="378">
        <v>26194.860032929995</v>
      </c>
      <c r="H33" s="379">
        <v>30.105720502364658</v>
      </c>
      <c r="I33" s="378">
        <v>22720.949339360002</v>
      </c>
      <c r="J33" s="379">
        <v>26.113159203723669</v>
      </c>
      <c r="K33" s="378">
        <v>87009.576903739988</v>
      </c>
      <c r="L33" s="49">
        <v>99.999999999999986</v>
      </c>
      <c r="N33" s="25" t="s">
        <v>59</v>
      </c>
      <c r="O33" s="378">
        <v>2261.7352725999995</v>
      </c>
      <c r="P33" s="379">
        <v>2.3550133930489774</v>
      </c>
      <c r="Q33" s="378">
        <v>39460.433698690009</v>
      </c>
      <c r="R33" s="379">
        <v>41.087854525568659</v>
      </c>
      <c r="S33" s="378">
        <v>27724.355806529995</v>
      </c>
      <c r="T33" s="379">
        <v>28.867759206397821</v>
      </c>
      <c r="U33" s="378">
        <v>26592.643376199998</v>
      </c>
      <c r="V33" s="379">
        <v>27.689372874984532</v>
      </c>
      <c r="W33" s="378">
        <v>96039.168154020008</v>
      </c>
      <c r="X33" s="49">
        <v>99.999999999999986</v>
      </c>
    </row>
    <row r="34" spans="2:26" s="55" customFormat="1" ht="15" customHeight="1">
      <c r="B34" s="46" t="s">
        <v>228</v>
      </c>
      <c r="C34" s="387">
        <v>11084.717730530003</v>
      </c>
      <c r="D34" s="388">
        <v>52.079618495481597</v>
      </c>
      <c r="E34" s="387">
        <v>3517.1729616800021</v>
      </c>
      <c r="F34" s="388">
        <v>16.524825483143758</v>
      </c>
      <c r="G34" s="387">
        <v>6521.2771743400017</v>
      </c>
      <c r="H34" s="388">
        <v>30.639086677643412</v>
      </c>
      <c r="I34" s="387">
        <v>161.00826752</v>
      </c>
      <c r="J34" s="388">
        <v>0.75646934373123731</v>
      </c>
      <c r="K34" s="387">
        <v>21284.176134070007</v>
      </c>
      <c r="L34" s="47">
        <v>100.00000000000001</v>
      </c>
      <c r="M34" s="54"/>
      <c r="N34" s="46" t="s">
        <v>130</v>
      </c>
      <c r="O34" s="387">
        <v>11816.887522019997</v>
      </c>
      <c r="P34" s="388">
        <v>51.59359332217651</v>
      </c>
      <c r="Q34" s="387">
        <v>3819.1030727400002</v>
      </c>
      <c r="R34" s="388">
        <v>16.674547373261255</v>
      </c>
      <c r="S34" s="387">
        <v>7097.0924975399976</v>
      </c>
      <c r="T34" s="388">
        <v>30.986543910621556</v>
      </c>
      <c r="U34" s="387">
        <v>170.70546188999995</v>
      </c>
      <c r="V34" s="388">
        <v>0.74531539394067314</v>
      </c>
      <c r="W34" s="387">
        <v>22903.788554189996</v>
      </c>
      <c r="X34" s="47">
        <v>100</v>
      </c>
      <c r="Y34" s="57"/>
    </row>
    <row r="35" spans="2:26" s="55" customFormat="1" ht="15" customHeight="1">
      <c r="B35" s="48" t="s">
        <v>69</v>
      </c>
      <c r="C35" s="389">
        <v>0</v>
      </c>
      <c r="D35" s="390" t="s">
        <v>7</v>
      </c>
      <c r="E35" s="389">
        <v>0</v>
      </c>
      <c r="F35" s="390" t="s">
        <v>7</v>
      </c>
      <c r="G35" s="389">
        <v>0</v>
      </c>
      <c r="H35" s="390" t="s">
        <v>7</v>
      </c>
      <c r="I35" s="389">
        <v>0</v>
      </c>
      <c r="J35" s="390" t="s">
        <v>7</v>
      </c>
      <c r="K35" s="389">
        <v>0</v>
      </c>
      <c r="L35" s="391" t="s">
        <v>7</v>
      </c>
      <c r="M35" s="54"/>
      <c r="N35" s="48" t="s">
        <v>69</v>
      </c>
      <c r="O35" s="389">
        <v>0</v>
      </c>
      <c r="P35" s="390" t="s">
        <v>7</v>
      </c>
      <c r="Q35" s="389">
        <v>0</v>
      </c>
      <c r="R35" s="390" t="s">
        <v>7</v>
      </c>
      <c r="S35" s="389">
        <v>0</v>
      </c>
      <c r="T35" s="390" t="s">
        <v>7</v>
      </c>
      <c r="U35" s="389">
        <v>0</v>
      </c>
      <c r="V35" s="390" t="s">
        <v>7</v>
      </c>
      <c r="W35" s="389">
        <v>0</v>
      </c>
      <c r="X35" s="391" t="s">
        <v>7</v>
      </c>
      <c r="Y35" s="57"/>
    </row>
    <row r="36" spans="2:26" s="55" customFormat="1" ht="15" customHeight="1">
      <c r="B36" s="46" t="s">
        <v>58</v>
      </c>
      <c r="C36" s="387">
        <v>3060.3690685500005</v>
      </c>
      <c r="D36" s="388">
        <v>63.392469612105728</v>
      </c>
      <c r="E36" s="387">
        <v>778.34806398000012</v>
      </c>
      <c r="F36" s="388">
        <v>16.122697912664304</v>
      </c>
      <c r="G36" s="387">
        <v>825.53380501999993</v>
      </c>
      <c r="H36" s="388">
        <v>17.100103117069963</v>
      </c>
      <c r="I36" s="387">
        <v>163.40302083999998</v>
      </c>
      <c r="J36" s="388">
        <v>3.3847293581600062</v>
      </c>
      <c r="K36" s="387">
        <v>4827.6539583900003</v>
      </c>
      <c r="L36" s="47">
        <v>100</v>
      </c>
      <c r="M36" s="54"/>
      <c r="N36" s="46" t="s">
        <v>58</v>
      </c>
      <c r="O36" s="387">
        <v>3386.4367197000001</v>
      </c>
      <c r="P36" s="388">
        <v>60.009916794587085</v>
      </c>
      <c r="Q36" s="387">
        <v>1081.4256508899998</v>
      </c>
      <c r="R36" s="388">
        <v>19.163583642924277</v>
      </c>
      <c r="S36" s="387">
        <v>980.09781782000016</v>
      </c>
      <c r="T36" s="388">
        <v>17.367986874163403</v>
      </c>
      <c r="U36" s="387">
        <v>195.16831532000003</v>
      </c>
      <c r="V36" s="388">
        <v>3.4585126883252348</v>
      </c>
      <c r="W36" s="387">
        <v>5643.1285037300004</v>
      </c>
      <c r="X36" s="47">
        <v>100</v>
      </c>
      <c r="Y36" s="57"/>
    </row>
    <row r="37" spans="2:26" s="55" customFormat="1" ht="15" customHeight="1">
      <c r="B37" s="48" t="s">
        <v>227</v>
      </c>
      <c r="C37" s="389">
        <v>3727.2842237600007</v>
      </c>
      <c r="D37" s="390">
        <v>59.633331733002578</v>
      </c>
      <c r="E37" s="389">
        <v>1054.5975807099999</v>
      </c>
      <c r="F37" s="390">
        <v>16.872651399752982</v>
      </c>
      <c r="G37" s="389">
        <v>1154.55563603</v>
      </c>
      <c r="H37" s="390">
        <v>18.471894042502193</v>
      </c>
      <c r="I37" s="389">
        <v>313.89960330000002</v>
      </c>
      <c r="J37" s="390">
        <v>5.0221228247422536</v>
      </c>
      <c r="K37" s="389">
        <v>6250.3370438000002</v>
      </c>
      <c r="L37" s="391">
        <v>100.00000000000001</v>
      </c>
      <c r="M37" s="54"/>
      <c r="N37" s="48" t="s">
        <v>227</v>
      </c>
      <c r="O37" s="389">
        <v>2995.3613214199986</v>
      </c>
      <c r="P37" s="390">
        <v>57.88007095815297</v>
      </c>
      <c r="Q37" s="389">
        <v>976.04694290000043</v>
      </c>
      <c r="R37" s="390">
        <v>18.86038452508247</v>
      </c>
      <c r="S37" s="389">
        <v>877.36578558999963</v>
      </c>
      <c r="T37" s="390">
        <v>16.953545324585683</v>
      </c>
      <c r="U37" s="389">
        <v>326.34282855000009</v>
      </c>
      <c r="V37" s="390">
        <v>6.3059991921788736</v>
      </c>
      <c r="W37" s="389">
        <v>5175.1168784599986</v>
      </c>
      <c r="X37" s="391">
        <v>99.999999999999986</v>
      </c>
      <c r="Y37" s="57"/>
      <c r="Z37" s="63"/>
    </row>
    <row r="38" spans="2:26" s="58" customFormat="1" ht="15" customHeight="1">
      <c r="B38" s="30" t="s">
        <v>57</v>
      </c>
      <c r="C38" s="392">
        <v>17872.371022840005</v>
      </c>
      <c r="D38" s="393">
        <v>55.226125455655925</v>
      </c>
      <c r="E38" s="392">
        <v>5350.1186063700025</v>
      </c>
      <c r="F38" s="393">
        <v>16.532015868540189</v>
      </c>
      <c r="G38" s="392">
        <v>8501.3666153900012</v>
      </c>
      <c r="H38" s="393">
        <v>26.269460198988625</v>
      </c>
      <c r="I38" s="392">
        <v>638.31089165999992</v>
      </c>
      <c r="J38" s="393">
        <v>1.9723984768152565</v>
      </c>
      <c r="K38" s="392">
        <v>32362.16713626001</v>
      </c>
      <c r="L38" s="394">
        <v>100</v>
      </c>
      <c r="M38" s="56"/>
      <c r="N38" s="30" t="s">
        <v>57</v>
      </c>
      <c r="O38" s="392">
        <v>18198.685563139996</v>
      </c>
      <c r="P38" s="393">
        <v>53.966749447775442</v>
      </c>
      <c r="Q38" s="392">
        <v>5876.5756665300005</v>
      </c>
      <c r="R38" s="393">
        <v>17.426516080307465</v>
      </c>
      <c r="S38" s="392">
        <v>8954.5561009499979</v>
      </c>
      <c r="T38" s="393">
        <v>26.554021379148331</v>
      </c>
      <c r="U38" s="392">
        <v>692.21660575999999</v>
      </c>
      <c r="V38" s="393">
        <v>2.0527130927687702</v>
      </c>
      <c r="W38" s="392">
        <v>33722.033936379994</v>
      </c>
      <c r="X38" s="394">
        <v>100.00000000000001</v>
      </c>
      <c r="Y38" s="57"/>
    </row>
    <row r="39" spans="2:26" s="61" customFormat="1" ht="15" customHeight="1">
      <c r="B39" s="25" t="s">
        <v>126</v>
      </c>
      <c r="C39" s="378">
        <v>152881.16065919001</v>
      </c>
      <c r="D39" s="379">
        <v>47.170501254740486</v>
      </c>
      <c r="E39" s="378">
        <v>45857.682958399986</v>
      </c>
      <c r="F39" s="379">
        <v>14.149093859581892</v>
      </c>
      <c r="G39" s="378">
        <v>41403.043787269999</v>
      </c>
      <c r="H39" s="379">
        <v>12.774643523744702</v>
      </c>
      <c r="I39" s="378">
        <v>83961.432662840001</v>
      </c>
      <c r="J39" s="379">
        <v>25.905761361932917</v>
      </c>
      <c r="K39" s="378">
        <v>324103.3200677</v>
      </c>
      <c r="L39" s="49">
        <v>100</v>
      </c>
      <c r="M39" s="59"/>
      <c r="N39" s="25" t="s">
        <v>126</v>
      </c>
      <c r="O39" s="378">
        <v>159283.20395224998</v>
      </c>
      <c r="P39" s="379">
        <v>46.088662942092597</v>
      </c>
      <c r="Q39" s="378">
        <v>49799.611366580008</v>
      </c>
      <c r="R39" s="379">
        <v>14.409538771015459</v>
      </c>
      <c r="S39" s="378">
        <v>43733.12449265999</v>
      </c>
      <c r="T39" s="379">
        <v>12.6541982088144</v>
      </c>
      <c r="U39" s="378">
        <v>92785.763046279986</v>
      </c>
      <c r="V39" s="379">
        <v>26.847600078077548</v>
      </c>
      <c r="W39" s="378">
        <v>345601.70285776997</v>
      </c>
      <c r="X39" s="49">
        <v>100.00000000000001</v>
      </c>
      <c r="Y39" s="60"/>
    </row>
    <row r="40" spans="2:26" s="61" customFormat="1" ht="16.899999999999999" customHeight="1">
      <c r="B40" s="64" t="s">
        <v>127</v>
      </c>
      <c r="C40" s="395">
        <v>-8853.8724036299973</v>
      </c>
      <c r="D40" s="396" t="s">
        <v>7</v>
      </c>
      <c r="E40" s="395">
        <v>-558.03007921002427</v>
      </c>
      <c r="F40" s="396" t="s">
        <v>7</v>
      </c>
      <c r="G40" s="395">
        <v>-2268.9507323200014</v>
      </c>
      <c r="H40" s="396" t="s">
        <v>7</v>
      </c>
      <c r="I40" s="395">
        <v>-696.4467078900052</v>
      </c>
      <c r="J40" s="396" t="s">
        <v>7</v>
      </c>
      <c r="K40" s="395">
        <v>-12377.299923049926</v>
      </c>
      <c r="L40" s="396" t="s">
        <v>7</v>
      </c>
      <c r="M40" s="59"/>
      <c r="N40" s="64" t="s">
        <v>127</v>
      </c>
      <c r="O40" s="395">
        <v>-16803.358153029985</v>
      </c>
      <c r="P40" s="396" t="s">
        <v>7</v>
      </c>
      <c r="Q40" s="395">
        <v>-2422.8881829600141</v>
      </c>
      <c r="R40" s="396" t="s">
        <v>7</v>
      </c>
      <c r="S40" s="395">
        <v>-3000.4615166600051</v>
      </c>
      <c r="T40" s="396" t="s">
        <v>7</v>
      </c>
      <c r="U40" s="395">
        <v>-878.07696446000773</v>
      </c>
      <c r="V40" s="396" t="s">
        <v>7</v>
      </c>
      <c r="W40" s="395">
        <v>-23104.784817110049</v>
      </c>
      <c r="X40" s="396" t="s">
        <v>7</v>
      </c>
    </row>
    <row r="41" spans="2:26" ht="13.15" customHeight="1">
      <c r="B41" s="495" t="s">
        <v>213</v>
      </c>
      <c r="C41" s="495"/>
      <c r="D41" s="495"/>
      <c r="E41" s="495"/>
      <c r="F41" s="495"/>
      <c r="G41" s="495"/>
      <c r="H41" s="495"/>
      <c r="I41" s="495"/>
      <c r="J41" s="495"/>
      <c r="K41" s="495"/>
      <c r="L41" s="495"/>
      <c r="N41" s="495" t="s">
        <v>213</v>
      </c>
      <c r="O41" s="495"/>
      <c r="P41" s="495"/>
      <c r="Q41" s="495"/>
      <c r="R41" s="495"/>
      <c r="S41" s="495"/>
      <c r="T41" s="495"/>
      <c r="U41" s="495"/>
      <c r="V41" s="495"/>
      <c r="W41" s="495"/>
      <c r="X41" s="495"/>
    </row>
    <row r="42" spans="2:26" ht="10.9" customHeight="1">
      <c r="B42" s="495" t="s">
        <v>214</v>
      </c>
      <c r="C42" s="495"/>
      <c r="D42" s="495"/>
      <c r="E42" s="495"/>
      <c r="F42" s="495"/>
      <c r="G42" s="495"/>
      <c r="H42" s="495"/>
      <c r="I42" s="495"/>
      <c r="J42" s="495"/>
      <c r="K42" s="495"/>
      <c r="L42" s="495"/>
      <c r="N42" s="495" t="s">
        <v>214</v>
      </c>
      <c r="O42" s="495"/>
      <c r="P42" s="495"/>
      <c r="Q42" s="495"/>
      <c r="R42" s="495"/>
      <c r="S42" s="495"/>
      <c r="T42" s="495"/>
      <c r="U42" s="495"/>
      <c r="V42" s="495"/>
      <c r="W42" s="495"/>
      <c r="X42" s="495"/>
    </row>
    <row r="43" spans="2:26" ht="10.9" customHeight="1">
      <c r="B43" s="400" t="s">
        <v>229</v>
      </c>
      <c r="C43" s="400"/>
      <c r="D43" s="400"/>
      <c r="E43" s="400"/>
      <c r="F43" s="400"/>
      <c r="G43" s="400"/>
      <c r="H43" s="400"/>
      <c r="I43" s="400"/>
      <c r="J43" s="400"/>
      <c r="K43" s="400"/>
      <c r="L43" s="400"/>
      <c r="N43" s="400" t="s">
        <v>229</v>
      </c>
      <c r="O43" s="400"/>
      <c r="P43" s="400"/>
      <c r="Q43" s="400"/>
      <c r="R43" s="400"/>
      <c r="S43" s="400"/>
      <c r="T43" s="400"/>
      <c r="U43" s="400"/>
      <c r="V43" s="400"/>
      <c r="W43" s="400"/>
      <c r="X43" s="400"/>
    </row>
    <row r="44" spans="2:26" ht="10.9" customHeight="1">
      <c r="B44" s="495" t="s">
        <v>215</v>
      </c>
      <c r="C44" s="495"/>
      <c r="D44" s="495"/>
      <c r="E44" s="495"/>
      <c r="F44" s="495"/>
      <c r="G44" s="495"/>
      <c r="H44" s="495"/>
      <c r="I44" s="495"/>
      <c r="J44" s="495"/>
      <c r="K44" s="495"/>
      <c r="L44" s="495"/>
      <c r="N44" s="495" t="s">
        <v>215</v>
      </c>
      <c r="O44" s="495"/>
      <c r="P44" s="495"/>
      <c r="Q44" s="495"/>
      <c r="R44" s="495"/>
      <c r="S44" s="495"/>
      <c r="T44" s="495"/>
      <c r="U44" s="495"/>
      <c r="V44" s="495"/>
      <c r="W44" s="495"/>
      <c r="X44" s="495"/>
    </row>
    <row r="45" spans="2:26" ht="10.9" customHeight="1">
      <c r="B45" s="495" t="s">
        <v>216</v>
      </c>
      <c r="C45" s="495"/>
      <c r="D45" s="495"/>
      <c r="E45" s="495"/>
      <c r="F45" s="495"/>
      <c r="G45" s="495"/>
      <c r="H45" s="495"/>
      <c r="I45" s="495"/>
      <c r="J45" s="495"/>
      <c r="K45" s="495"/>
      <c r="L45" s="495"/>
      <c r="N45" s="495" t="s">
        <v>216</v>
      </c>
      <c r="O45" s="495"/>
      <c r="P45" s="495"/>
      <c r="Q45" s="495"/>
      <c r="R45" s="495"/>
      <c r="S45" s="495"/>
      <c r="T45" s="495"/>
      <c r="U45" s="495"/>
      <c r="V45" s="495"/>
      <c r="W45" s="495"/>
      <c r="X45" s="495"/>
    </row>
    <row r="46" spans="2:26" ht="10.9" customHeight="1">
      <c r="B46" s="495" t="s">
        <v>217</v>
      </c>
      <c r="C46" s="495"/>
      <c r="D46" s="495"/>
      <c r="E46" s="495"/>
      <c r="F46" s="495"/>
      <c r="G46" s="495"/>
      <c r="H46" s="495"/>
      <c r="I46" s="495"/>
      <c r="J46" s="495"/>
      <c r="K46" s="495"/>
      <c r="L46" s="495"/>
      <c r="N46" s="495" t="s">
        <v>217</v>
      </c>
      <c r="O46" s="495"/>
      <c r="P46" s="495"/>
      <c r="Q46" s="495"/>
      <c r="R46" s="495"/>
      <c r="S46" s="495"/>
      <c r="T46" s="495"/>
      <c r="U46" s="495"/>
      <c r="V46" s="495"/>
      <c r="W46" s="495"/>
      <c r="X46" s="495"/>
    </row>
    <row r="47" spans="2:26" ht="10.9" customHeight="1">
      <c r="B47" s="495" t="s">
        <v>218</v>
      </c>
      <c r="C47" s="495"/>
      <c r="D47" s="495"/>
      <c r="E47" s="495"/>
      <c r="F47" s="495"/>
      <c r="G47" s="495"/>
      <c r="H47" s="495"/>
      <c r="I47" s="495"/>
      <c r="J47" s="495"/>
      <c r="K47" s="495"/>
      <c r="L47" s="495"/>
      <c r="N47" s="495" t="s">
        <v>218</v>
      </c>
      <c r="O47" s="495"/>
      <c r="P47" s="495"/>
      <c r="Q47" s="495"/>
      <c r="R47" s="495"/>
      <c r="S47" s="495"/>
      <c r="T47" s="495"/>
      <c r="U47" s="495"/>
      <c r="V47" s="495"/>
      <c r="W47" s="495"/>
      <c r="X47" s="495"/>
    </row>
    <row r="48" spans="2:26" ht="10.9" customHeight="1">
      <c r="B48" s="495" t="s">
        <v>219</v>
      </c>
      <c r="C48" s="495"/>
      <c r="D48" s="495"/>
      <c r="E48" s="495"/>
      <c r="F48" s="495"/>
      <c r="G48" s="495"/>
      <c r="H48" s="495"/>
      <c r="I48" s="495"/>
      <c r="J48" s="495"/>
      <c r="K48" s="495"/>
      <c r="L48" s="495"/>
      <c r="N48" s="495" t="s">
        <v>219</v>
      </c>
      <c r="O48" s="495"/>
      <c r="P48" s="495"/>
      <c r="Q48" s="495"/>
      <c r="R48" s="495"/>
      <c r="S48" s="495"/>
      <c r="T48" s="495"/>
      <c r="U48" s="495"/>
      <c r="V48" s="495"/>
      <c r="W48" s="495"/>
      <c r="X48" s="495"/>
    </row>
    <row r="49" spans="2:24" ht="10.9" customHeight="1">
      <c r="B49" s="495" t="s">
        <v>220</v>
      </c>
      <c r="C49" s="495"/>
      <c r="D49" s="495"/>
      <c r="E49" s="495"/>
      <c r="F49" s="495"/>
      <c r="G49" s="495"/>
      <c r="H49" s="495"/>
      <c r="I49" s="495"/>
      <c r="J49" s="495"/>
      <c r="K49" s="495"/>
      <c r="L49" s="495"/>
      <c r="N49" s="495" t="s">
        <v>220</v>
      </c>
      <c r="O49" s="495"/>
      <c r="P49" s="495"/>
      <c r="Q49" s="495"/>
      <c r="R49" s="495"/>
      <c r="S49" s="495"/>
      <c r="T49" s="495"/>
      <c r="U49" s="495"/>
      <c r="V49" s="495"/>
      <c r="W49" s="495"/>
      <c r="X49" s="495"/>
    </row>
    <row r="50" spans="2:24" ht="10.9" customHeight="1">
      <c r="B50" s="495" t="s">
        <v>212</v>
      </c>
      <c r="C50" s="495"/>
      <c r="D50" s="495"/>
      <c r="E50" s="495"/>
      <c r="F50" s="495"/>
      <c r="G50" s="495"/>
      <c r="H50" s="495"/>
      <c r="I50" s="495"/>
      <c r="J50" s="495"/>
      <c r="K50" s="495"/>
      <c r="L50" s="495"/>
      <c r="N50" s="495" t="s">
        <v>212</v>
      </c>
      <c r="O50" s="495"/>
      <c r="P50" s="495"/>
      <c r="Q50" s="495"/>
      <c r="R50" s="495"/>
      <c r="S50" s="495"/>
      <c r="T50" s="495"/>
      <c r="U50" s="495"/>
      <c r="V50" s="495"/>
      <c r="W50" s="495"/>
      <c r="X50" s="495"/>
    </row>
    <row r="51" spans="2:24" ht="12.6" customHeight="1">
      <c r="B51" s="496" t="s">
        <v>208</v>
      </c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N51" s="496" t="s">
        <v>208</v>
      </c>
      <c r="O51" s="496"/>
      <c r="P51" s="496"/>
      <c r="Q51" s="496"/>
      <c r="R51" s="496"/>
      <c r="S51" s="496"/>
      <c r="T51" s="496"/>
      <c r="U51" s="496"/>
      <c r="V51" s="496"/>
      <c r="W51" s="496"/>
      <c r="X51" s="496"/>
    </row>
    <row r="52" spans="2:24" ht="8.4499999999999993" customHeight="1">
      <c r="C52" s="26"/>
    </row>
    <row r="53" spans="2:24">
      <c r="C53" s="26"/>
      <c r="I53" s="26"/>
      <c r="K53" s="26"/>
      <c r="O53" s="26"/>
      <c r="Q53" s="26"/>
      <c r="S53" s="26"/>
      <c r="U53" s="26"/>
      <c r="W53" s="26"/>
    </row>
    <row r="54" spans="2:24">
      <c r="C54" s="26"/>
      <c r="E54" s="26"/>
      <c r="G54" s="26"/>
      <c r="I54" s="26"/>
      <c r="K54" s="26"/>
      <c r="O54" s="26"/>
      <c r="Q54" s="26"/>
      <c r="S54" s="26"/>
      <c r="U54" s="26"/>
      <c r="W54" s="26"/>
    </row>
    <row r="55" spans="2:24" ht="12.75">
      <c r="J55" s="26"/>
      <c r="K55" s="26"/>
      <c r="O55" s="26"/>
      <c r="P55" s="27"/>
      <c r="Q55" s="28"/>
      <c r="W55" s="26"/>
    </row>
    <row r="56" spans="2:24">
      <c r="O56" s="26"/>
      <c r="P56" s="27"/>
      <c r="Q56" s="26"/>
      <c r="S56" s="26"/>
      <c r="T56" s="26"/>
      <c r="U56" s="26"/>
      <c r="W56" s="26"/>
    </row>
    <row r="57" spans="2:24" ht="12.75">
      <c r="P57" s="27"/>
      <c r="Q57" s="28"/>
    </row>
    <row r="58" spans="2:24" ht="12.75">
      <c r="P58" s="27"/>
      <c r="Q58" s="28"/>
    </row>
    <row r="59" spans="2:24">
      <c r="P59" s="27"/>
      <c r="Q59" s="27"/>
    </row>
    <row r="60" spans="2:24">
      <c r="P60" s="27"/>
      <c r="Q60" s="27"/>
    </row>
    <row r="61" spans="2:24">
      <c r="P61" s="27"/>
      <c r="Q61" s="27"/>
    </row>
  </sheetData>
  <mergeCells count="32">
    <mergeCell ref="B49:L49"/>
    <mergeCell ref="B50:L50"/>
    <mergeCell ref="B51:L51"/>
    <mergeCell ref="B41:L41"/>
    <mergeCell ref="B42:L42"/>
    <mergeCell ref="B45:L45"/>
    <mergeCell ref="B44:L44"/>
    <mergeCell ref="B46:L46"/>
    <mergeCell ref="N51:X51"/>
    <mergeCell ref="N42:X42"/>
    <mergeCell ref="N45:X45"/>
    <mergeCell ref="N44:X44"/>
    <mergeCell ref="N46:X46"/>
    <mergeCell ref="N47:X47"/>
    <mergeCell ref="N48:X48"/>
    <mergeCell ref="N49:X49"/>
    <mergeCell ref="B5:B6"/>
    <mergeCell ref="N5:N6"/>
    <mergeCell ref="U5:V5"/>
    <mergeCell ref="W5:X5"/>
    <mergeCell ref="N50:X50"/>
    <mergeCell ref="N41:X41"/>
    <mergeCell ref="O5:P5"/>
    <mergeCell ref="Q5:R5"/>
    <mergeCell ref="S5:T5"/>
    <mergeCell ref="C5:D5"/>
    <mergeCell ref="E5:F5"/>
    <mergeCell ref="G5:H5"/>
    <mergeCell ref="I5:J5"/>
    <mergeCell ref="K5:L5"/>
    <mergeCell ref="B47:L47"/>
    <mergeCell ref="B48:L48"/>
  </mergeCells>
  <pageMargins left="0.70866141732283472" right="0.70866141732283472" top="0.78740157480314965" bottom="0.78740157480314965" header="0.31496062992125984" footer="0.31496062992125984"/>
  <pageSetup paperSize="9" scale="95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S204"/>
  <sheetViews>
    <sheetView showGridLines="0" showWhiteSpace="0" topLeftCell="A15" zoomScaleNormal="100" workbookViewId="0">
      <selection activeCell="N22" sqref="N22"/>
    </sheetView>
  </sheetViews>
  <sheetFormatPr baseColWidth="10" defaultColWidth="9.28515625" defaultRowHeight="12.75"/>
  <cols>
    <col min="1" max="1" width="7.28515625" style="132" customWidth="1"/>
    <col min="2" max="2" width="8.28515625" style="83" bestFit="1" customWidth="1"/>
    <col min="3" max="3" width="7.28515625" style="83" bestFit="1" customWidth="1"/>
    <col min="4" max="4" width="7.85546875" style="83" bestFit="1" customWidth="1"/>
    <col min="5" max="5" width="9.28515625" style="131" customWidth="1"/>
    <col min="6" max="6" width="8.7109375" style="83" bestFit="1" customWidth="1"/>
    <col min="7" max="7" width="8" style="83" bestFit="1" customWidth="1"/>
    <col min="8" max="8" width="8" style="83" customWidth="1"/>
    <col min="9" max="9" width="6.7109375" style="83" customWidth="1"/>
    <col min="10" max="10" width="12.28515625" style="131" customWidth="1"/>
    <col min="11" max="11" width="7.28515625" style="132" customWidth="1"/>
    <col min="12" max="12" width="10.5703125" style="131" bestFit="1" customWidth="1"/>
    <col min="13" max="13" width="10.7109375" style="83" customWidth="1"/>
    <col min="14" max="14" width="11" style="131" bestFit="1" customWidth="1"/>
    <col min="15" max="15" width="9.7109375" style="83" bestFit="1" customWidth="1"/>
    <col min="16" max="16" width="12.140625" style="131" customWidth="1"/>
    <col min="17" max="17" width="19.5703125" style="131" customWidth="1"/>
    <col min="18" max="18" width="9.85546875" style="111" bestFit="1" customWidth="1"/>
    <col min="19" max="16384" width="9.28515625" style="111"/>
  </cols>
  <sheetData>
    <row r="1" spans="1:19" s="105" customFormat="1" ht="18.75">
      <c r="A1" s="67" t="s">
        <v>240</v>
      </c>
      <c r="K1" s="67" t="s">
        <v>241</v>
      </c>
    </row>
    <row r="2" spans="1:19" s="109" customFormat="1">
      <c r="A2" s="106"/>
      <c r="B2" s="107"/>
      <c r="C2" s="107"/>
      <c r="D2" s="107"/>
      <c r="E2" s="108"/>
      <c r="F2" s="107"/>
      <c r="G2" s="107"/>
      <c r="H2" s="107"/>
      <c r="I2" s="107"/>
      <c r="J2" s="108"/>
      <c r="K2" s="106"/>
      <c r="L2" s="108"/>
      <c r="M2" s="107"/>
      <c r="N2" s="108"/>
      <c r="O2" s="107"/>
      <c r="P2" s="108"/>
      <c r="Q2" s="108"/>
    </row>
    <row r="3" spans="1:19" s="109" customFormat="1" ht="18">
      <c r="A3" s="133" t="s">
        <v>132</v>
      </c>
      <c r="B3" s="107"/>
      <c r="C3" s="107"/>
      <c r="D3" s="107"/>
      <c r="E3" s="108"/>
      <c r="F3" s="107"/>
      <c r="G3" s="107"/>
      <c r="H3" s="107"/>
      <c r="I3" s="107"/>
      <c r="J3" s="108"/>
      <c r="K3" s="133" t="s">
        <v>233</v>
      </c>
      <c r="L3" s="108"/>
      <c r="M3" s="107"/>
      <c r="N3" s="108"/>
      <c r="O3" s="107"/>
      <c r="P3" s="108"/>
      <c r="Q3" s="108"/>
    </row>
    <row r="4" spans="1:19" ht="12" customHeight="1">
      <c r="A4" s="134"/>
      <c r="B4" s="135"/>
      <c r="C4" s="135"/>
      <c r="D4" s="135"/>
      <c r="E4" s="136"/>
      <c r="F4" s="135"/>
      <c r="G4" s="135"/>
      <c r="H4" s="135"/>
      <c r="I4" s="135"/>
      <c r="J4" s="136"/>
      <c r="K4" s="137"/>
      <c r="L4" s="136"/>
      <c r="M4" s="135"/>
      <c r="N4" s="136"/>
      <c r="O4" s="135"/>
      <c r="P4" s="136"/>
      <c r="Q4" s="136"/>
    </row>
    <row r="5" spans="1:19" s="113" customFormat="1" ht="42" customHeight="1">
      <c r="A5" s="84"/>
      <c r="B5" s="95" t="s">
        <v>0</v>
      </c>
      <c r="C5" s="96" t="s">
        <v>150</v>
      </c>
      <c r="D5" s="95" t="s">
        <v>1</v>
      </c>
      <c r="E5" s="155" t="s">
        <v>148</v>
      </c>
      <c r="F5" s="156" t="s">
        <v>3</v>
      </c>
      <c r="G5" s="95" t="s">
        <v>2</v>
      </c>
      <c r="H5" s="96" t="s">
        <v>6</v>
      </c>
      <c r="I5" s="95" t="s">
        <v>4</v>
      </c>
      <c r="J5" s="155" t="s">
        <v>157</v>
      </c>
      <c r="K5" s="84"/>
      <c r="L5" s="155" t="s">
        <v>149</v>
      </c>
      <c r="M5" s="277" t="s">
        <v>155</v>
      </c>
      <c r="N5" s="157" t="s">
        <v>152</v>
      </c>
      <c r="O5" s="158" t="s">
        <v>154</v>
      </c>
      <c r="P5" s="278" t="s">
        <v>153</v>
      </c>
      <c r="Q5" s="97" t="s">
        <v>151</v>
      </c>
    </row>
    <row r="6" spans="1:19" s="89" customFormat="1" ht="19.149999999999999" customHeight="1">
      <c r="A6" s="98">
        <v>1980</v>
      </c>
      <c r="B6" s="143">
        <v>5100.339382135563</v>
      </c>
      <c r="C6" s="143">
        <v>3822.5547408123366</v>
      </c>
      <c r="D6" s="143">
        <v>2252.2982783805583</v>
      </c>
      <c r="E6" s="143">
        <v>11175.192401328457</v>
      </c>
      <c r="F6" s="143">
        <v>682.02728138194652</v>
      </c>
      <c r="G6" s="143">
        <v>1595.6556179734453</v>
      </c>
      <c r="H6" s="143">
        <v>52.629666504364003</v>
      </c>
      <c r="I6" s="143">
        <v>196.20938496980443</v>
      </c>
      <c r="J6" s="143">
        <v>2526.5219508295604</v>
      </c>
      <c r="K6" s="98">
        <v>1980</v>
      </c>
      <c r="L6" s="143">
        <v>13701.714352158018</v>
      </c>
      <c r="M6" s="143">
        <v>5279.0128122206634</v>
      </c>
      <c r="N6" s="144">
        <v>18980.727164378681</v>
      </c>
      <c r="O6" s="145" t="s">
        <v>33</v>
      </c>
      <c r="P6" s="146" t="s">
        <v>34</v>
      </c>
      <c r="Q6" s="275">
        <v>24.85718784955791</v>
      </c>
      <c r="S6" s="76"/>
    </row>
    <row r="7" spans="1:19" ht="12.75" customHeight="1">
      <c r="A7" s="90">
        <v>1981</v>
      </c>
      <c r="B7" s="114">
        <v>5379.497540024563</v>
      </c>
      <c r="C7" s="114">
        <v>3920.5831268213628</v>
      </c>
      <c r="D7" s="114">
        <v>2335.7048901550111</v>
      </c>
      <c r="E7" s="114">
        <v>11635.785557000938</v>
      </c>
      <c r="F7" s="114">
        <v>741.84429118551191</v>
      </c>
      <c r="G7" s="114">
        <v>1989.6295865642464</v>
      </c>
      <c r="H7" s="114">
        <v>70.601658394075713</v>
      </c>
      <c r="I7" s="114">
        <v>148.51420390543808</v>
      </c>
      <c r="J7" s="114">
        <v>2950.5897400492722</v>
      </c>
      <c r="K7" s="90">
        <v>1981</v>
      </c>
      <c r="L7" s="114">
        <v>14586.37529705021</v>
      </c>
      <c r="M7" s="114">
        <v>6872.3283649339046</v>
      </c>
      <c r="N7" s="115">
        <v>21458.703661984116</v>
      </c>
      <c r="O7" s="116" t="s">
        <v>33</v>
      </c>
      <c r="P7" s="117" t="s">
        <v>34</v>
      </c>
      <c r="Q7" s="276">
        <v>26.371661367785943</v>
      </c>
    </row>
    <row r="8" spans="1:19" s="89" customFormat="1" ht="12.75" customHeight="1">
      <c r="A8" s="98">
        <v>1982</v>
      </c>
      <c r="B8" s="143">
        <v>5967.0646715551256</v>
      </c>
      <c r="C8" s="143">
        <v>4206.5943329723914</v>
      </c>
      <c r="D8" s="143">
        <v>3028.2769997747141</v>
      </c>
      <c r="E8" s="143">
        <v>13201.936004302232</v>
      </c>
      <c r="F8" s="143">
        <v>788.1441538338554</v>
      </c>
      <c r="G8" s="143">
        <v>2732.3314171929387</v>
      </c>
      <c r="H8" s="143">
        <v>65.013117446567293</v>
      </c>
      <c r="I8" s="143">
        <v>162.10402389482786</v>
      </c>
      <c r="J8" s="143">
        <v>3747.5927123681895</v>
      </c>
      <c r="K8" s="98">
        <v>1982</v>
      </c>
      <c r="L8" s="143">
        <v>16949.528716670418</v>
      </c>
      <c r="M8" s="143">
        <v>7874.1597203549336</v>
      </c>
      <c r="N8" s="144">
        <v>24823.688437025354</v>
      </c>
      <c r="O8" s="145" t="s">
        <v>33</v>
      </c>
      <c r="P8" s="146" t="s">
        <v>34</v>
      </c>
      <c r="Q8" s="275">
        <v>28.385456649304469</v>
      </c>
    </row>
    <row r="9" spans="1:19" ht="12.75" customHeight="1">
      <c r="A9" s="90">
        <v>1983</v>
      </c>
      <c r="B9" s="114">
        <v>7072.5492903497734</v>
      </c>
      <c r="C9" s="114">
        <v>5078.9808361736295</v>
      </c>
      <c r="D9" s="114">
        <v>3425.4340385020673</v>
      </c>
      <c r="E9" s="114">
        <v>15576.964165025471</v>
      </c>
      <c r="F9" s="114">
        <v>1195.7006751306294</v>
      </c>
      <c r="G9" s="114">
        <v>4102.8756640480224</v>
      </c>
      <c r="H9" s="114">
        <v>56.34324833034163</v>
      </c>
      <c r="I9" s="114">
        <v>186.97266774706947</v>
      </c>
      <c r="J9" s="114">
        <v>5541.8922552560625</v>
      </c>
      <c r="K9" s="90">
        <v>1983</v>
      </c>
      <c r="L9" s="114">
        <v>21118.856420281532</v>
      </c>
      <c r="M9" s="114">
        <v>9126.966708574666</v>
      </c>
      <c r="N9" s="115">
        <v>30245.823128856198</v>
      </c>
      <c r="O9" s="116" t="s">
        <v>33</v>
      </c>
      <c r="P9" s="117" t="s">
        <v>34</v>
      </c>
      <c r="Q9" s="276">
        <v>32.459745595343342</v>
      </c>
    </row>
    <row r="10" spans="1:19" s="89" customFormat="1" ht="12.75" customHeight="1">
      <c r="A10" s="98">
        <v>1984</v>
      </c>
      <c r="B10" s="143">
        <v>7555.3512641439493</v>
      </c>
      <c r="C10" s="143">
        <v>5250.0454205213546</v>
      </c>
      <c r="D10" s="143">
        <v>3574.1299244929251</v>
      </c>
      <c r="E10" s="143">
        <v>16379.526609158229</v>
      </c>
      <c r="F10" s="143">
        <v>1721.3360173833416</v>
      </c>
      <c r="G10" s="143">
        <v>7137.0318961069161</v>
      </c>
      <c r="H10" s="143">
        <v>52.978496108369725</v>
      </c>
      <c r="I10" s="143">
        <v>204.93012506994759</v>
      </c>
      <c r="J10" s="143">
        <v>9116.2765346685756</v>
      </c>
      <c r="K10" s="98">
        <v>1984</v>
      </c>
      <c r="L10" s="143">
        <v>25495.803143826804</v>
      </c>
      <c r="M10" s="143">
        <v>8645.0150069402553</v>
      </c>
      <c r="N10" s="144">
        <v>34140.81815076706</v>
      </c>
      <c r="O10" s="145" t="s">
        <v>33</v>
      </c>
      <c r="P10" s="146" t="s">
        <v>34</v>
      </c>
      <c r="Q10" s="275">
        <v>34.893898619716772</v>
      </c>
    </row>
    <row r="11" spans="1:19" ht="12.75" customHeight="1">
      <c r="A11" s="90">
        <v>1985</v>
      </c>
      <c r="B11" s="114">
        <v>8316.3739162663605</v>
      </c>
      <c r="C11" s="114">
        <v>5609.2890416633354</v>
      </c>
      <c r="D11" s="114">
        <v>3654.7895031358325</v>
      </c>
      <c r="E11" s="114">
        <v>17580.452461065528</v>
      </c>
      <c r="F11" s="114">
        <v>2227.7929986991562</v>
      </c>
      <c r="G11" s="114">
        <v>9565.8088849807045</v>
      </c>
      <c r="H11" s="114">
        <v>44.24322144139299</v>
      </c>
      <c r="I11" s="114">
        <v>152.10424191333036</v>
      </c>
      <c r="J11" s="114">
        <v>11989.949347034584</v>
      </c>
      <c r="K11" s="90">
        <v>1985</v>
      </c>
      <c r="L11" s="114">
        <v>29570.401808100112</v>
      </c>
      <c r="M11" s="114">
        <v>8627.5589921731353</v>
      </c>
      <c r="N11" s="115">
        <v>38197.960800273249</v>
      </c>
      <c r="O11" s="116" t="s">
        <v>33</v>
      </c>
      <c r="P11" s="117" t="s">
        <v>34</v>
      </c>
      <c r="Q11" s="276">
        <v>36.992724159837799</v>
      </c>
    </row>
    <row r="12" spans="1:19" s="89" customFormat="1" ht="12.75" customHeight="1">
      <c r="A12" s="98">
        <v>1986</v>
      </c>
      <c r="B12" s="143">
        <v>9095.71012259907</v>
      </c>
      <c r="C12" s="143">
        <v>6869.0362855460999</v>
      </c>
      <c r="D12" s="143">
        <v>3885.5257516187871</v>
      </c>
      <c r="E12" s="143">
        <v>19850.272159763957</v>
      </c>
      <c r="F12" s="143">
        <v>2924.1077592785036</v>
      </c>
      <c r="G12" s="143">
        <v>12885.046110913279</v>
      </c>
      <c r="H12" s="143">
        <v>27.66654796770419</v>
      </c>
      <c r="I12" s="143">
        <v>87.185599151181293</v>
      </c>
      <c r="J12" s="143">
        <v>15924.00601731067</v>
      </c>
      <c r="K12" s="98">
        <v>1986</v>
      </c>
      <c r="L12" s="143">
        <v>35774.27817707463</v>
      </c>
      <c r="M12" s="143">
        <v>9055.4275706198259</v>
      </c>
      <c r="N12" s="144">
        <v>44829.705747694454</v>
      </c>
      <c r="O12" s="145" t="s">
        <v>33</v>
      </c>
      <c r="P12" s="146" t="s">
        <v>34</v>
      </c>
      <c r="Q12" s="275">
        <v>41.222081497881476</v>
      </c>
    </row>
    <row r="13" spans="1:19" ht="12.75" customHeight="1">
      <c r="A13" s="90">
        <v>1987</v>
      </c>
      <c r="B13" s="114">
        <v>10023.836689607057</v>
      </c>
      <c r="C13" s="114">
        <v>8478.9285117330292</v>
      </c>
      <c r="D13" s="114">
        <v>4437.1125629528424</v>
      </c>
      <c r="E13" s="114">
        <v>22939.877764292931</v>
      </c>
      <c r="F13" s="114">
        <v>3415.6813441567406</v>
      </c>
      <c r="G13" s="114">
        <v>15207.655356351241</v>
      </c>
      <c r="H13" s="114">
        <v>20.70449045442323</v>
      </c>
      <c r="I13" s="114">
        <v>42.142976533941841</v>
      </c>
      <c r="J13" s="114">
        <v>18686.184167496347</v>
      </c>
      <c r="K13" s="90">
        <v>1987</v>
      </c>
      <c r="L13" s="114">
        <v>41626.061931789278</v>
      </c>
      <c r="M13" s="114">
        <v>9065.1511958314859</v>
      </c>
      <c r="N13" s="115">
        <v>50691.213127620766</v>
      </c>
      <c r="O13" s="116" t="s">
        <v>33</v>
      </c>
      <c r="P13" s="117" t="s">
        <v>34</v>
      </c>
      <c r="Q13" s="276">
        <v>44.89372223800288</v>
      </c>
    </row>
    <row r="14" spans="1:19" s="89" customFormat="1" ht="12.75" customHeight="1">
      <c r="A14" s="98">
        <v>1988</v>
      </c>
      <c r="B14" s="143">
        <v>11009.665486944325</v>
      </c>
      <c r="C14" s="143">
        <v>9236.9497758043053</v>
      </c>
      <c r="D14" s="143">
        <v>5175.4685580982969</v>
      </c>
      <c r="E14" s="143">
        <v>25422.083820846929</v>
      </c>
      <c r="F14" s="143">
        <v>3765.3684876056477</v>
      </c>
      <c r="G14" s="143">
        <v>15525.744351503963</v>
      </c>
      <c r="H14" s="143">
        <v>14.098529828564784</v>
      </c>
      <c r="I14" s="143">
        <v>29.803129292239269</v>
      </c>
      <c r="J14" s="143">
        <v>19335.014498230412</v>
      </c>
      <c r="K14" s="98">
        <v>1988</v>
      </c>
      <c r="L14" s="143">
        <v>44757.09831907734</v>
      </c>
      <c r="M14" s="143">
        <v>9505.7738566746357</v>
      </c>
      <c r="N14" s="144">
        <v>54262.872175751974</v>
      </c>
      <c r="O14" s="145" t="s">
        <v>33</v>
      </c>
      <c r="P14" s="146" t="s">
        <v>34</v>
      </c>
      <c r="Q14" s="275">
        <v>45.823871091447558</v>
      </c>
    </row>
    <row r="15" spans="1:19" ht="12.75" customHeight="1">
      <c r="A15" s="90">
        <v>1989</v>
      </c>
      <c r="B15" s="114">
        <v>13352.659462366373</v>
      </c>
      <c r="C15" s="114">
        <v>8745.5869421451553</v>
      </c>
      <c r="D15" s="114">
        <v>6633.2856115055629</v>
      </c>
      <c r="E15" s="114">
        <v>28731.532016017089</v>
      </c>
      <c r="F15" s="114">
        <v>4219.312078951767</v>
      </c>
      <c r="G15" s="114">
        <v>16018.822264049473</v>
      </c>
      <c r="H15" s="114">
        <v>9.1204406880663935</v>
      </c>
      <c r="I15" s="114">
        <v>26.94708690944238</v>
      </c>
      <c r="J15" s="114">
        <v>20274.201870598754</v>
      </c>
      <c r="K15" s="90">
        <v>1989</v>
      </c>
      <c r="L15" s="114">
        <v>49005.733886615832</v>
      </c>
      <c r="M15" s="114">
        <v>9144.7424838121242</v>
      </c>
      <c r="N15" s="115">
        <v>58150.476370427954</v>
      </c>
      <c r="O15" s="116" t="s">
        <v>33</v>
      </c>
      <c r="P15" s="117" t="s">
        <v>34</v>
      </c>
      <c r="Q15" s="276">
        <v>45.908398274969912</v>
      </c>
      <c r="R15" s="89"/>
    </row>
    <row r="16" spans="1:19" s="89" customFormat="1" ht="19.149999999999999" customHeight="1">
      <c r="A16" s="98">
        <v>1990</v>
      </c>
      <c r="B16" s="143">
        <v>15530.293670922871</v>
      </c>
      <c r="C16" s="143">
        <v>8363.705733159888</v>
      </c>
      <c r="D16" s="143">
        <v>8405.776036859661</v>
      </c>
      <c r="E16" s="143">
        <v>32299.77544094242</v>
      </c>
      <c r="F16" s="143">
        <v>4503.2230401953439</v>
      </c>
      <c r="G16" s="143">
        <v>15937.792053952311</v>
      </c>
      <c r="H16" s="143">
        <v>5.6466792148426999</v>
      </c>
      <c r="I16" s="143">
        <v>32.17953096952828</v>
      </c>
      <c r="J16" s="143">
        <v>20478.841304332025</v>
      </c>
      <c r="K16" s="98">
        <v>1990</v>
      </c>
      <c r="L16" s="143">
        <v>52778.616745274448</v>
      </c>
      <c r="M16" s="143">
        <v>9836.9221601273221</v>
      </c>
      <c r="N16" s="144">
        <v>62615.538905401772</v>
      </c>
      <c r="O16" s="145" t="s">
        <v>33</v>
      </c>
      <c r="P16" s="146" t="s">
        <v>34</v>
      </c>
      <c r="Q16" s="275">
        <v>45.995018275472177</v>
      </c>
    </row>
    <row r="17" spans="1:18" ht="12.75" customHeight="1">
      <c r="A17" s="90">
        <v>1991</v>
      </c>
      <c r="B17" s="114">
        <v>19408.283249638451</v>
      </c>
      <c r="C17" s="114">
        <v>7773.3915684977792</v>
      </c>
      <c r="D17" s="114">
        <v>8902.8582225678219</v>
      </c>
      <c r="E17" s="114">
        <v>36084.533040704053</v>
      </c>
      <c r="F17" s="114">
        <v>5160.3453413079651</v>
      </c>
      <c r="G17" s="114">
        <v>16076.197466624999</v>
      </c>
      <c r="H17" s="114">
        <v>5.305116894253759</v>
      </c>
      <c r="I17" s="114">
        <v>33.313227182546889</v>
      </c>
      <c r="J17" s="114">
        <v>21275.161152009765</v>
      </c>
      <c r="K17" s="90">
        <v>1991</v>
      </c>
      <c r="L17" s="114">
        <v>57359.694192713818</v>
      </c>
      <c r="M17" s="114">
        <v>10788.863614892118</v>
      </c>
      <c r="N17" s="115">
        <v>68148.557807605932</v>
      </c>
      <c r="O17" s="116" t="s">
        <v>33</v>
      </c>
      <c r="P17" s="117" t="s">
        <v>34</v>
      </c>
      <c r="Q17" s="276">
        <v>46.693319677724681</v>
      </c>
      <c r="R17" s="89"/>
    </row>
    <row r="18" spans="1:18" s="89" customFormat="1" ht="12.75" customHeight="1">
      <c r="A18" s="98">
        <v>1992</v>
      </c>
      <c r="B18" s="143">
        <v>23034.694011031734</v>
      </c>
      <c r="C18" s="143">
        <v>7141.0579711198161</v>
      </c>
      <c r="D18" s="143">
        <v>7834.5675603002837</v>
      </c>
      <c r="E18" s="143">
        <v>38010.319542451834</v>
      </c>
      <c r="F18" s="143">
        <v>5828.4921113638511</v>
      </c>
      <c r="G18" s="143">
        <v>15700.609725078668</v>
      </c>
      <c r="H18" s="143">
        <v>4.9562872902480324</v>
      </c>
      <c r="I18" s="143">
        <v>36.641642987434864</v>
      </c>
      <c r="J18" s="143">
        <v>21570.699766720201</v>
      </c>
      <c r="K18" s="98">
        <v>1992</v>
      </c>
      <c r="L18" s="143">
        <v>59581.019309172036</v>
      </c>
      <c r="M18" s="143">
        <v>12509.952544639287</v>
      </c>
      <c r="N18" s="144">
        <v>72090.971853811323</v>
      </c>
      <c r="O18" s="145" t="s">
        <v>33</v>
      </c>
      <c r="P18" s="146" t="s">
        <v>34</v>
      </c>
      <c r="Q18" s="275">
        <v>46.755009584395665</v>
      </c>
    </row>
    <row r="19" spans="1:18" ht="12.75" customHeight="1">
      <c r="A19" s="90">
        <v>1993</v>
      </c>
      <c r="B19" s="114">
        <v>28718.211085514122</v>
      </c>
      <c r="C19" s="114">
        <v>6222.3498034199829</v>
      </c>
      <c r="D19" s="114">
        <v>8801.1162547328186</v>
      </c>
      <c r="E19" s="114">
        <v>43741.677143666922</v>
      </c>
      <c r="F19" s="114">
        <v>6056.9682347041844</v>
      </c>
      <c r="G19" s="114">
        <v>15211.870380732977</v>
      </c>
      <c r="H19" s="114">
        <v>4.6147249696590915</v>
      </c>
      <c r="I19" s="114">
        <v>36.794255939187373</v>
      </c>
      <c r="J19" s="114">
        <v>21310.247596346009</v>
      </c>
      <c r="K19" s="91">
        <v>1993</v>
      </c>
      <c r="L19" s="114">
        <v>65051.924740012924</v>
      </c>
      <c r="M19" s="114">
        <v>15468.935997034947</v>
      </c>
      <c r="N19" s="115">
        <v>80520.860737047871</v>
      </c>
      <c r="O19" s="119">
        <v>76.669840047091995</v>
      </c>
      <c r="P19" s="114">
        <v>80597.530577094964</v>
      </c>
      <c r="Q19" s="276">
        <v>50.554754481342179</v>
      </c>
      <c r="R19" s="89"/>
    </row>
    <row r="20" spans="1:18" s="77" customFormat="1" ht="12.75" customHeight="1">
      <c r="A20" s="98">
        <v>1994</v>
      </c>
      <c r="B20" s="143">
        <v>34273.769903272456</v>
      </c>
      <c r="C20" s="143">
        <v>5427.7886383291061</v>
      </c>
      <c r="D20" s="143">
        <v>8820.0111916164606</v>
      </c>
      <c r="E20" s="143">
        <v>48521.569733218021</v>
      </c>
      <c r="F20" s="143">
        <v>7054.867989796734</v>
      </c>
      <c r="G20" s="143">
        <v>14396.859080107264</v>
      </c>
      <c r="H20" s="143">
        <v>87.599834305938103</v>
      </c>
      <c r="I20" s="143">
        <v>43.371147431378674</v>
      </c>
      <c r="J20" s="143">
        <v>21582.698051641313</v>
      </c>
      <c r="K20" s="99">
        <v>1994</v>
      </c>
      <c r="L20" s="143">
        <v>70104.26778485933</v>
      </c>
      <c r="M20" s="143">
        <v>18963.314753312065</v>
      </c>
      <c r="N20" s="144">
        <v>89067.582538171395</v>
      </c>
      <c r="O20" s="147">
        <v>201.85926178935048</v>
      </c>
      <c r="P20" s="143">
        <v>89269.441799960739</v>
      </c>
      <c r="Q20" s="275">
        <v>53.26412329993768</v>
      </c>
      <c r="R20" s="89"/>
    </row>
    <row r="21" spans="1:18" s="72" customFormat="1" ht="12.75" customHeight="1">
      <c r="A21" s="90">
        <v>1995</v>
      </c>
      <c r="B21" s="114">
        <v>39787.879043334811</v>
      </c>
      <c r="C21" s="114">
        <v>4885.1405855976973</v>
      </c>
      <c r="D21" s="114">
        <v>7869.8865577058632</v>
      </c>
      <c r="E21" s="114">
        <v>52542.906186638371</v>
      </c>
      <c r="F21" s="114">
        <v>9064.6497532757276</v>
      </c>
      <c r="G21" s="114">
        <v>14788.187757534355</v>
      </c>
      <c r="H21" s="114">
        <v>3.8225910772294207</v>
      </c>
      <c r="I21" s="120" t="s">
        <v>33</v>
      </c>
      <c r="J21" s="114">
        <v>23856.660101887312</v>
      </c>
      <c r="K21" s="91">
        <v>1995</v>
      </c>
      <c r="L21" s="114">
        <v>76399.56628852569</v>
      </c>
      <c r="M21" s="114">
        <v>21156.093980509144</v>
      </c>
      <c r="N21" s="115">
        <v>97555.660269034837</v>
      </c>
      <c r="O21" s="119">
        <v>578.61732665712225</v>
      </c>
      <c r="P21" s="114">
        <v>98134.277595691965</v>
      </c>
      <c r="Q21" s="276">
        <v>55.455505494049447</v>
      </c>
      <c r="R21" s="89"/>
    </row>
    <row r="22" spans="1:18" s="77" customFormat="1" ht="12.75" customHeight="1">
      <c r="A22" s="98">
        <v>1996</v>
      </c>
      <c r="B22" s="143">
        <v>43950.607114670463</v>
      </c>
      <c r="C22" s="143">
        <v>4182.0323684803379</v>
      </c>
      <c r="D22" s="143">
        <v>7933.6933061052441</v>
      </c>
      <c r="E22" s="143">
        <v>56066.332789256048</v>
      </c>
      <c r="F22" s="143">
        <v>10514.073094336605</v>
      </c>
      <c r="G22" s="143">
        <v>13417.238504974455</v>
      </c>
      <c r="H22" s="143">
        <v>3.4784125346104373</v>
      </c>
      <c r="I22" s="148" t="s">
        <v>33</v>
      </c>
      <c r="J22" s="143">
        <v>23934.790011845671</v>
      </c>
      <c r="K22" s="99">
        <v>1996</v>
      </c>
      <c r="L22" s="143">
        <v>80001.122801101708</v>
      </c>
      <c r="M22" s="143">
        <v>21512.394351867326</v>
      </c>
      <c r="N22" s="144">
        <v>101513.51715296904</v>
      </c>
      <c r="O22" s="147">
        <v>1473.2771756429729</v>
      </c>
      <c r="P22" s="143">
        <v>102986.79432861201</v>
      </c>
      <c r="Q22" s="275">
        <v>55.917398919948944</v>
      </c>
      <c r="R22" s="89"/>
    </row>
    <row r="23" spans="1:18" s="72" customFormat="1" ht="12.75" customHeight="1">
      <c r="A23" s="90">
        <v>1997</v>
      </c>
      <c r="B23" s="114">
        <v>50588.124604841461</v>
      </c>
      <c r="C23" s="114">
        <v>2477.9997529123634</v>
      </c>
      <c r="D23" s="114">
        <v>9125.527786458144</v>
      </c>
      <c r="E23" s="114">
        <v>62191.65214421197</v>
      </c>
      <c r="F23" s="114">
        <v>10357.797213723537</v>
      </c>
      <c r="G23" s="114">
        <v>12547.295989186281</v>
      </c>
      <c r="H23" s="114">
        <v>3.1335799364839425</v>
      </c>
      <c r="I23" s="120" t="s">
        <v>33</v>
      </c>
      <c r="J23" s="114">
        <v>22908.226782846301</v>
      </c>
      <c r="K23" s="91">
        <v>1997</v>
      </c>
      <c r="L23" s="114">
        <v>85099.878927058278</v>
      </c>
      <c r="M23" s="114">
        <v>22159.836631468788</v>
      </c>
      <c r="N23" s="115">
        <v>107259.71555852707</v>
      </c>
      <c r="O23" s="119">
        <v>1436.0022673924259</v>
      </c>
      <c r="P23" s="114">
        <v>108695.71782591949</v>
      </c>
      <c r="Q23" s="276">
        <v>57.120266977431356</v>
      </c>
      <c r="R23" s="89"/>
    </row>
    <row r="24" spans="1:18" s="89" customFormat="1" ht="12.75" customHeight="1">
      <c r="A24" s="159">
        <v>1998</v>
      </c>
      <c r="B24" s="160">
        <v>55935.031215162453</v>
      </c>
      <c r="C24" s="160">
        <v>1601.6365922254602</v>
      </c>
      <c r="D24" s="160">
        <v>5943.257051081735</v>
      </c>
      <c r="E24" s="160">
        <v>63479.924858469654</v>
      </c>
      <c r="F24" s="160">
        <v>9882.5243635676543</v>
      </c>
      <c r="G24" s="160">
        <v>10324.181594878019</v>
      </c>
      <c r="H24" s="160">
        <v>47.163506609594265</v>
      </c>
      <c r="I24" s="161" t="s">
        <v>33</v>
      </c>
      <c r="J24" s="160">
        <v>20253.869465055268</v>
      </c>
      <c r="K24" s="159">
        <v>1998</v>
      </c>
      <c r="L24" s="160">
        <v>83733.794323524911</v>
      </c>
      <c r="M24" s="160">
        <v>27868.901521042419</v>
      </c>
      <c r="N24" s="162">
        <v>111602.69584456734</v>
      </c>
      <c r="O24" s="163">
        <v>2703.9819894915081</v>
      </c>
      <c r="P24" s="160">
        <v>114306.67783405885</v>
      </c>
      <c r="Q24" s="385">
        <v>57.151693965181117</v>
      </c>
    </row>
    <row r="25" spans="1:18" s="72" customFormat="1" ht="15" customHeight="1">
      <c r="A25" s="90" t="s">
        <v>134</v>
      </c>
      <c r="B25" s="114">
        <v>68120.256718966877</v>
      </c>
      <c r="C25" s="114">
        <v>1482.4785796821288</v>
      </c>
      <c r="D25" s="114">
        <v>7630.5022419569332</v>
      </c>
      <c r="E25" s="114">
        <v>77233.295678873284</v>
      </c>
      <c r="F25" s="114">
        <v>9882.5243635676543</v>
      </c>
      <c r="G25" s="114">
        <v>10776.065928795157</v>
      </c>
      <c r="H25" s="114">
        <v>47.163506609594265</v>
      </c>
      <c r="I25" s="120" t="s">
        <v>33</v>
      </c>
      <c r="J25" s="114">
        <v>20705.753798972404</v>
      </c>
      <c r="K25" s="91" t="s">
        <v>131</v>
      </c>
      <c r="L25" s="114">
        <v>97938.991339578337</v>
      </c>
      <c r="M25" s="114">
        <v>13663.664716612282</v>
      </c>
      <c r="N25" s="115">
        <v>111602.65605619061</v>
      </c>
      <c r="O25" s="119">
        <v>2703.9785375318852</v>
      </c>
      <c r="P25" s="114">
        <v>114306.6345937225</v>
      </c>
      <c r="Q25" s="276">
        <v>57.151693965181117</v>
      </c>
    </row>
    <row r="26" spans="1:18" s="72" customFormat="1" ht="12.75" customHeight="1">
      <c r="A26" s="98">
        <v>1999</v>
      </c>
      <c r="B26" s="143">
        <v>75095.321930000006</v>
      </c>
      <c r="C26" s="143">
        <v>1293.9674600000001</v>
      </c>
      <c r="D26" s="143">
        <v>5987.8863700000002</v>
      </c>
      <c r="E26" s="143">
        <v>82377.175770000002</v>
      </c>
      <c r="F26" s="143">
        <v>9381.5626100000009</v>
      </c>
      <c r="G26" s="143">
        <v>9195.8431500000006</v>
      </c>
      <c r="H26" s="143">
        <v>241.24984000000001</v>
      </c>
      <c r="I26" s="148" t="s">
        <v>33</v>
      </c>
      <c r="J26" s="143">
        <v>18818.655599999998</v>
      </c>
      <c r="K26" s="99">
        <v>1999</v>
      </c>
      <c r="L26" s="143">
        <v>101195.83137</v>
      </c>
      <c r="M26" s="143">
        <v>16778.398690000002</v>
      </c>
      <c r="N26" s="144">
        <v>117974.23006</v>
      </c>
      <c r="O26" s="147">
        <v>4861.7122799999997</v>
      </c>
      <c r="P26" s="143">
        <v>122835.94233999999</v>
      </c>
      <c r="Q26" s="275">
        <v>58.096804621700684</v>
      </c>
    </row>
    <row r="27" spans="1:18" s="72" customFormat="1" ht="18.600000000000001" customHeight="1">
      <c r="A27" s="90">
        <v>2000</v>
      </c>
      <c r="B27" s="114">
        <v>79795.663</v>
      </c>
      <c r="C27" s="114">
        <v>855.70500000000004</v>
      </c>
      <c r="D27" s="114">
        <v>5240.5460000000003</v>
      </c>
      <c r="E27" s="114">
        <v>85891.914000000004</v>
      </c>
      <c r="F27" s="114">
        <v>8928.3050000000003</v>
      </c>
      <c r="G27" s="114">
        <v>9161.1869999999999</v>
      </c>
      <c r="H27" s="114">
        <v>2.1</v>
      </c>
      <c r="I27" s="120" t="s">
        <v>33</v>
      </c>
      <c r="J27" s="114">
        <v>18091.591</v>
      </c>
      <c r="K27" s="91">
        <v>2000</v>
      </c>
      <c r="L27" s="114">
        <v>103983.50599999999</v>
      </c>
      <c r="M27" s="114">
        <v>16721.901000000002</v>
      </c>
      <c r="N27" s="115">
        <v>120705.40700000001</v>
      </c>
      <c r="O27" s="119">
        <v>6277.20093</v>
      </c>
      <c r="P27" s="114">
        <v>126982.60786</v>
      </c>
      <c r="Q27" s="276">
        <v>56.827464396790837</v>
      </c>
    </row>
    <row r="28" spans="1:18" s="72" customFormat="1" ht="12.75" customHeight="1">
      <c r="A28" s="98">
        <v>2001</v>
      </c>
      <c r="B28" s="143">
        <v>85532.463000000003</v>
      </c>
      <c r="C28" s="143">
        <v>1460.848</v>
      </c>
      <c r="D28" s="143">
        <v>1584.538</v>
      </c>
      <c r="E28" s="143">
        <v>88577.849000000002</v>
      </c>
      <c r="F28" s="143">
        <v>8301.65</v>
      </c>
      <c r="G28" s="143">
        <v>8338.7049999999999</v>
      </c>
      <c r="H28" s="143">
        <v>1.75</v>
      </c>
      <c r="I28" s="148" t="s">
        <v>33</v>
      </c>
      <c r="J28" s="143">
        <v>16642.109</v>
      </c>
      <c r="K28" s="99">
        <v>2001</v>
      </c>
      <c r="L28" s="143">
        <v>105219.958</v>
      </c>
      <c r="M28" s="143">
        <v>16192.55</v>
      </c>
      <c r="N28" s="144">
        <v>121412.508</v>
      </c>
      <c r="O28" s="147">
        <v>7485.9908599999999</v>
      </c>
      <c r="P28" s="143">
        <v>128898.49894</v>
      </c>
      <c r="Q28" s="275">
        <v>55.345161422920256</v>
      </c>
    </row>
    <row r="29" spans="1:18" s="72" customFormat="1" ht="12.75" customHeight="1">
      <c r="A29" s="90">
        <v>2002</v>
      </c>
      <c r="B29" s="114">
        <v>90470.286999999997</v>
      </c>
      <c r="C29" s="114">
        <v>951.43200000000002</v>
      </c>
      <c r="D29" s="114">
        <v>680.94899999999996</v>
      </c>
      <c r="E29" s="114">
        <v>92102.668999999994</v>
      </c>
      <c r="F29" s="114">
        <v>7585.6769999999997</v>
      </c>
      <c r="G29" s="114">
        <v>7458.44</v>
      </c>
      <c r="H29" s="114">
        <v>1101.4079999999999</v>
      </c>
      <c r="I29" s="120" t="s">
        <v>33</v>
      </c>
      <c r="J29" s="114">
        <v>16145.525</v>
      </c>
      <c r="K29" s="91">
        <v>2002</v>
      </c>
      <c r="L29" s="114">
        <v>108248.194</v>
      </c>
      <c r="M29" s="114">
        <v>15705.154</v>
      </c>
      <c r="N29" s="115">
        <v>123953.348</v>
      </c>
      <c r="O29" s="119">
        <v>8233.2430000000004</v>
      </c>
      <c r="P29" s="114">
        <v>132186.59099999999</v>
      </c>
      <c r="Q29" s="276">
        <v>55.068858206331228</v>
      </c>
    </row>
    <row r="30" spans="1:18" s="72" customFormat="1" ht="12.75" customHeight="1">
      <c r="A30" s="98">
        <v>2003</v>
      </c>
      <c r="B30" s="143">
        <v>96743.876000000004</v>
      </c>
      <c r="C30" s="143">
        <v>834.56500000000005</v>
      </c>
      <c r="D30" s="143">
        <v>608.34400000000005</v>
      </c>
      <c r="E30" s="143">
        <v>98186.785000000003</v>
      </c>
      <c r="F30" s="143">
        <v>6862.8729999999996</v>
      </c>
      <c r="G30" s="143">
        <v>6802.3440000000001</v>
      </c>
      <c r="H30" s="143">
        <v>1126.5640000000001</v>
      </c>
      <c r="I30" s="148" t="s">
        <v>33</v>
      </c>
      <c r="J30" s="143">
        <v>14791.781000000001</v>
      </c>
      <c r="K30" s="99">
        <v>2003</v>
      </c>
      <c r="L30" s="143">
        <v>112978.56600000001</v>
      </c>
      <c r="M30" s="143">
        <v>13899.069</v>
      </c>
      <c r="N30" s="144">
        <v>126877.636</v>
      </c>
      <c r="O30" s="147">
        <v>9072.8729999999996</v>
      </c>
      <c r="P30" s="143">
        <v>135950.50899999999</v>
      </c>
      <c r="Q30" s="275">
        <v>55.034529597235981</v>
      </c>
    </row>
    <row r="31" spans="1:18" s="72" customFormat="1" ht="12.75" customHeight="1">
      <c r="A31" s="90">
        <v>2004</v>
      </c>
      <c r="B31" s="114">
        <v>104646.823</v>
      </c>
      <c r="C31" s="114">
        <v>1717.7629999999999</v>
      </c>
      <c r="D31" s="114">
        <v>692.01099999999997</v>
      </c>
      <c r="E31" s="114">
        <v>107056.59600000001</v>
      </c>
      <c r="F31" s="114">
        <v>6064.7839999999997</v>
      </c>
      <c r="G31" s="114">
        <v>8540.8829999999998</v>
      </c>
      <c r="H31" s="114">
        <v>776.27300000000002</v>
      </c>
      <c r="I31" s="120" t="s">
        <v>33</v>
      </c>
      <c r="J31" s="114">
        <v>15381.939</v>
      </c>
      <c r="K31" s="91">
        <v>2004</v>
      </c>
      <c r="L31" s="114">
        <v>122438.53599999999</v>
      </c>
      <c r="M31" s="114">
        <v>13111.885</v>
      </c>
      <c r="N31" s="115">
        <v>135550.42000000001</v>
      </c>
      <c r="O31" s="119">
        <v>9338.4459999999999</v>
      </c>
      <c r="P31" s="114">
        <v>144888.867</v>
      </c>
      <c r="Q31" s="276">
        <v>56.352144281541698</v>
      </c>
    </row>
    <row r="32" spans="1:18" s="72" customFormat="1" ht="12.75" customHeight="1">
      <c r="A32" s="98">
        <v>2005</v>
      </c>
      <c r="B32" s="143">
        <v>108812.79399999999</v>
      </c>
      <c r="C32" s="143">
        <v>3335.5</v>
      </c>
      <c r="D32" s="143">
        <v>263.68200000000002</v>
      </c>
      <c r="E32" s="143">
        <v>112411.976</v>
      </c>
      <c r="F32" s="143">
        <v>4918.5559999999996</v>
      </c>
      <c r="G32" s="143">
        <v>11937.904</v>
      </c>
      <c r="H32" s="143">
        <v>426.03800000000001</v>
      </c>
      <c r="I32" s="148" t="s">
        <v>33</v>
      </c>
      <c r="J32" s="143">
        <v>17282.499</v>
      </c>
      <c r="K32" s="99">
        <v>2005</v>
      </c>
      <c r="L32" s="143">
        <v>129694.47500000001</v>
      </c>
      <c r="M32" s="143">
        <v>11634.637000000001</v>
      </c>
      <c r="N32" s="144">
        <v>141329.11199999999</v>
      </c>
      <c r="O32" s="147">
        <v>9975.6849999999995</v>
      </c>
      <c r="P32" s="143">
        <v>151304.79699999999</v>
      </c>
      <c r="Q32" s="275">
        <v>56.004101286983953</v>
      </c>
    </row>
    <row r="33" spans="1:17" s="72" customFormat="1" ht="12.75" customHeight="1">
      <c r="A33" s="90">
        <v>2006</v>
      </c>
      <c r="B33" s="114">
        <v>115710.88099999999</v>
      </c>
      <c r="C33" s="114">
        <v>5440.9930000000004</v>
      </c>
      <c r="D33" s="114">
        <v>255.583</v>
      </c>
      <c r="E33" s="114">
        <v>121407.45699999999</v>
      </c>
      <c r="F33" s="114">
        <v>3133.7489999999998</v>
      </c>
      <c r="G33" s="114">
        <v>12356.870999999999</v>
      </c>
      <c r="H33" s="114">
        <v>48.345999999999997</v>
      </c>
      <c r="I33" s="120" t="s">
        <v>33</v>
      </c>
      <c r="J33" s="114">
        <v>15538.967000000001</v>
      </c>
      <c r="K33" s="91">
        <v>2006</v>
      </c>
      <c r="L33" s="114">
        <v>136946.424</v>
      </c>
      <c r="M33" s="114">
        <v>8318.7970000000005</v>
      </c>
      <c r="N33" s="115">
        <v>145265.22099999999</v>
      </c>
      <c r="O33" s="119">
        <v>10019.620999999999</v>
      </c>
      <c r="P33" s="114">
        <v>155284.842</v>
      </c>
      <c r="Q33" s="276">
        <v>54.624610523340358</v>
      </c>
    </row>
    <row r="34" spans="1:17" s="72" customFormat="1" ht="12.75" customHeight="1">
      <c r="A34" s="98">
        <v>2007</v>
      </c>
      <c r="B34" s="143">
        <v>121478.497</v>
      </c>
      <c r="C34" s="143">
        <v>4357.0439999999999</v>
      </c>
      <c r="D34" s="143">
        <v>639.15300000000002</v>
      </c>
      <c r="E34" s="143">
        <v>126474.693</v>
      </c>
      <c r="F34" s="143">
        <v>2099.3789999999999</v>
      </c>
      <c r="G34" s="143">
        <v>11507.642</v>
      </c>
      <c r="H34" s="143">
        <v>0.70099999999999996</v>
      </c>
      <c r="I34" s="148" t="s">
        <v>33</v>
      </c>
      <c r="J34" s="143">
        <v>13607.722</v>
      </c>
      <c r="K34" s="99">
        <v>2007</v>
      </c>
      <c r="L34" s="143">
        <v>140082.416</v>
      </c>
      <c r="M34" s="143">
        <v>7293.9170000000004</v>
      </c>
      <c r="N34" s="144">
        <v>147376.33300000001</v>
      </c>
      <c r="O34" s="147">
        <v>9924.4320000000007</v>
      </c>
      <c r="P34" s="143">
        <v>157300.764</v>
      </c>
      <c r="Q34" s="275">
        <v>52.222550158169156</v>
      </c>
    </row>
    <row r="35" spans="1:17" s="72" customFormat="1" ht="12.75" customHeight="1">
      <c r="A35" s="90">
        <v>2008</v>
      </c>
      <c r="B35" s="114">
        <v>129339.45299999999</v>
      </c>
      <c r="C35" s="114">
        <v>3606.7460000000001</v>
      </c>
      <c r="D35" s="114">
        <v>8197.8670000000002</v>
      </c>
      <c r="E35" s="114">
        <v>141144.06599999999</v>
      </c>
      <c r="F35" s="114">
        <v>1828.3879999999999</v>
      </c>
      <c r="G35" s="114">
        <v>10921.291999999999</v>
      </c>
      <c r="H35" s="114">
        <v>208.029</v>
      </c>
      <c r="I35" s="120" t="s">
        <v>33</v>
      </c>
      <c r="J35" s="114">
        <v>12957.709000000001</v>
      </c>
      <c r="K35" s="91">
        <v>2008</v>
      </c>
      <c r="L35" s="114">
        <v>154101.77600000001</v>
      </c>
      <c r="M35" s="114">
        <v>7869.4620000000004</v>
      </c>
      <c r="N35" s="115">
        <v>161971.23800000001</v>
      </c>
      <c r="O35" s="119">
        <v>5951.5630000000001</v>
      </c>
      <c r="P35" s="114">
        <v>167922.80100000001</v>
      </c>
      <c r="Q35" s="276">
        <v>55.498833480453172</v>
      </c>
    </row>
    <row r="36" spans="1:17" s="72" customFormat="1" ht="12.75" customHeight="1">
      <c r="A36" s="98">
        <v>2009</v>
      </c>
      <c r="B36" s="143">
        <v>140922.16500000001</v>
      </c>
      <c r="C36" s="143">
        <v>2648.3620000000001</v>
      </c>
      <c r="D36" s="143">
        <v>6016.0969999999998</v>
      </c>
      <c r="E36" s="143">
        <v>149586.62299999999</v>
      </c>
      <c r="F36" s="143">
        <v>1626.2059999999999</v>
      </c>
      <c r="G36" s="143">
        <v>12345.608</v>
      </c>
      <c r="H36" s="143">
        <v>64.75</v>
      </c>
      <c r="I36" s="148" t="s">
        <v>33</v>
      </c>
      <c r="J36" s="143">
        <v>14036.563</v>
      </c>
      <c r="K36" s="98">
        <v>2009</v>
      </c>
      <c r="L36" s="143">
        <v>163623.18700000001</v>
      </c>
      <c r="M36" s="143">
        <v>5092.2370000000001</v>
      </c>
      <c r="N36" s="144">
        <v>168715.424</v>
      </c>
      <c r="O36" s="147">
        <v>9361.5669999999991</v>
      </c>
      <c r="P36" s="143">
        <v>178076.99100000001</v>
      </c>
      <c r="Q36" s="275">
        <v>58.934919006503087</v>
      </c>
    </row>
    <row r="37" spans="1:17" s="72" customFormat="1" ht="18.600000000000001" customHeight="1">
      <c r="A37" s="90">
        <v>2010</v>
      </c>
      <c r="B37" s="114">
        <v>152322.72899999999</v>
      </c>
      <c r="C37" s="114">
        <v>2503.2829999999999</v>
      </c>
      <c r="D37" s="114">
        <v>4273.5839999999998</v>
      </c>
      <c r="E37" s="114">
        <v>159099.59599999999</v>
      </c>
      <c r="F37" s="114">
        <v>1197.298</v>
      </c>
      <c r="G37" s="114">
        <v>12612.126</v>
      </c>
      <c r="H37" s="114">
        <v>5.25</v>
      </c>
      <c r="I37" s="120" t="s">
        <v>33</v>
      </c>
      <c r="J37" s="114">
        <v>13814.674000000001</v>
      </c>
      <c r="K37" s="90">
        <v>2010</v>
      </c>
      <c r="L37" s="114">
        <v>172914.27</v>
      </c>
      <c r="M37" s="114">
        <v>3856.0729999999999</v>
      </c>
      <c r="N37" s="115">
        <v>176770.34299999999</v>
      </c>
      <c r="O37" s="119">
        <v>9972.0110000000004</v>
      </c>
      <c r="P37" s="114">
        <v>186742.35399999999</v>
      </c>
      <c r="Q37" s="276">
        <v>60.115619370672405</v>
      </c>
    </row>
    <row r="38" spans="1:17" s="72" customFormat="1" ht="12.75" customHeight="1">
      <c r="A38" s="98">
        <v>2011</v>
      </c>
      <c r="B38" s="143">
        <v>160193.875</v>
      </c>
      <c r="C38" s="143">
        <v>2202.7469999999998</v>
      </c>
      <c r="D38" s="143">
        <v>3893.973</v>
      </c>
      <c r="E38" s="143">
        <v>166290.59599999999</v>
      </c>
      <c r="F38" s="143">
        <v>1025.528</v>
      </c>
      <c r="G38" s="143">
        <v>13179.781000000001</v>
      </c>
      <c r="H38" s="143">
        <v>55.25</v>
      </c>
      <c r="I38" s="148" t="s">
        <v>33</v>
      </c>
      <c r="J38" s="143">
        <v>14260.558999999999</v>
      </c>
      <c r="K38" s="98">
        <v>2011</v>
      </c>
      <c r="L38" s="143">
        <v>180551.155</v>
      </c>
      <c r="M38" s="143">
        <v>2624.4079999999999</v>
      </c>
      <c r="N38" s="144">
        <v>183175.56299999999</v>
      </c>
      <c r="O38" s="147">
        <v>10434.628000000001</v>
      </c>
      <c r="P38" s="143">
        <v>193610.19</v>
      </c>
      <c r="Q38" s="275">
        <v>59.44034764688071</v>
      </c>
    </row>
    <row r="39" spans="1:17" s="72" customFormat="1" ht="12.75" customHeight="1">
      <c r="A39" s="90">
        <v>2012</v>
      </c>
      <c r="B39" s="114">
        <v>168367.128</v>
      </c>
      <c r="C39" s="114">
        <v>1953.0820000000001</v>
      </c>
      <c r="D39" s="114">
        <v>4795.6049999999996</v>
      </c>
      <c r="E39" s="114">
        <v>175115.81599999999</v>
      </c>
      <c r="F39" s="114">
        <v>960.73599999999999</v>
      </c>
      <c r="G39" s="114">
        <v>13463.982</v>
      </c>
      <c r="H39" s="114">
        <v>9.6210000000000004</v>
      </c>
      <c r="I39" s="120" t="s">
        <v>33</v>
      </c>
      <c r="J39" s="114">
        <v>14434.339</v>
      </c>
      <c r="K39" s="90">
        <v>2012</v>
      </c>
      <c r="L39" s="114">
        <v>189550.155</v>
      </c>
      <c r="M39" s="121" t="s">
        <v>250</v>
      </c>
      <c r="N39" s="115">
        <v>189550.155</v>
      </c>
      <c r="O39" s="119">
        <v>12120.87</v>
      </c>
      <c r="P39" s="114">
        <v>201671.02499999999</v>
      </c>
      <c r="Q39" s="276">
        <v>59.872550601309513</v>
      </c>
    </row>
    <row r="40" spans="1:17" s="72" customFormat="1" ht="12.75" customHeight="1">
      <c r="A40" s="98">
        <v>2013</v>
      </c>
      <c r="B40" s="143">
        <v>173211.78750999999</v>
      </c>
      <c r="C40" s="143">
        <v>1618.46624</v>
      </c>
      <c r="D40" s="143">
        <v>5151.49611</v>
      </c>
      <c r="E40" s="143">
        <v>179981.74986000001</v>
      </c>
      <c r="F40" s="143">
        <v>911.73593000000005</v>
      </c>
      <c r="G40" s="143">
        <v>13038.364030000001</v>
      </c>
      <c r="H40" s="143">
        <v>9.9924999999999997</v>
      </c>
      <c r="I40" s="148" t="s">
        <v>33</v>
      </c>
      <c r="J40" s="143">
        <v>13960.09246</v>
      </c>
      <c r="K40" s="98">
        <v>2013</v>
      </c>
      <c r="L40" s="143">
        <v>193941.84232</v>
      </c>
      <c r="M40" s="149" t="s">
        <v>250</v>
      </c>
      <c r="N40" s="144">
        <v>193941.84232</v>
      </c>
      <c r="O40" s="147">
        <v>13691.376039999999</v>
      </c>
      <c r="P40" s="143">
        <v>207633.21836</v>
      </c>
      <c r="Q40" s="275">
        <v>60.381957860681247</v>
      </c>
    </row>
    <row r="41" spans="1:17" s="72" customFormat="1" ht="12.75" customHeight="1">
      <c r="A41" s="90">
        <v>2014</v>
      </c>
      <c r="B41" s="114">
        <v>173899.02486</v>
      </c>
      <c r="C41" s="114">
        <v>1618.46624</v>
      </c>
      <c r="D41" s="114">
        <v>6656.3962799999999</v>
      </c>
      <c r="E41" s="114">
        <v>182173.88738</v>
      </c>
      <c r="F41" s="114">
        <v>891.73593000000005</v>
      </c>
      <c r="G41" s="114">
        <v>13135.18576</v>
      </c>
      <c r="H41" s="114">
        <v>10.36375</v>
      </c>
      <c r="I41" s="120" t="s">
        <v>33</v>
      </c>
      <c r="J41" s="114">
        <v>14037.28543</v>
      </c>
      <c r="K41" s="90">
        <v>2014</v>
      </c>
      <c r="L41" s="114">
        <v>196211.17282000001</v>
      </c>
      <c r="M41" s="121" t="s">
        <v>250</v>
      </c>
      <c r="N41" s="115">
        <v>196211.17282000001</v>
      </c>
      <c r="O41" s="119">
        <v>11430.66864</v>
      </c>
      <c r="P41" s="114">
        <v>207641.84146</v>
      </c>
      <c r="Q41" s="276">
        <v>59.437491306758439</v>
      </c>
    </row>
    <row r="42" spans="1:17" s="77" customFormat="1" ht="12.75" customHeight="1">
      <c r="A42" s="99">
        <v>2015</v>
      </c>
      <c r="B42" s="150">
        <v>179092.10845</v>
      </c>
      <c r="C42" s="150">
        <v>1384.22018</v>
      </c>
      <c r="D42" s="150">
        <v>4779.5842400000001</v>
      </c>
      <c r="E42" s="150">
        <v>185255.91287</v>
      </c>
      <c r="F42" s="150">
        <v>891.73593000000005</v>
      </c>
      <c r="G42" s="150">
        <v>12954.538210000001</v>
      </c>
      <c r="H42" s="150">
        <v>10.484999999999999</v>
      </c>
      <c r="I42" s="151" t="s">
        <v>33</v>
      </c>
      <c r="J42" s="150">
        <v>13856.75913</v>
      </c>
      <c r="K42" s="99">
        <v>2015</v>
      </c>
      <c r="L42" s="150">
        <v>199112.67199999999</v>
      </c>
      <c r="M42" s="153" t="s">
        <v>250</v>
      </c>
      <c r="N42" s="152">
        <v>199112.67199999999</v>
      </c>
      <c r="O42" s="154">
        <v>11426.579519999999</v>
      </c>
      <c r="P42" s="150">
        <v>210539.25151999999</v>
      </c>
      <c r="Q42" s="275">
        <v>58.205861610175177</v>
      </c>
    </row>
    <row r="43" spans="1:17" s="77" customFormat="1" ht="12.75" customHeight="1">
      <c r="A43" s="91">
        <v>2016</v>
      </c>
      <c r="B43" s="122">
        <v>186489.83325</v>
      </c>
      <c r="C43" s="122">
        <v>1325.0492400000001</v>
      </c>
      <c r="D43" s="122">
        <v>6088.1965799999998</v>
      </c>
      <c r="E43" s="122">
        <v>193903.07907000001</v>
      </c>
      <c r="F43" s="122">
        <v>891.73593000000005</v>
      </c>
      <c r="G43" s="122">
        <v>12877.62473</v>
      </c>
      <c r="H43" s="122">
        <v>78.819599999999994</v>
      </c>
      <c r="I43" s="123" t="s">
        <v>33</v>
      </c>
      <c r="J43" s="122">
        <v>13848.180249999999</v>
      </c>
      <c r="K43" s="91">
        <v>2016</v>
      </c>
      <c r="L43" s="122">
        <v>207751.25932000001</v>
      </c>
      <c r="M43" s="125" t="s">
        <v>250</v>
      </c>
      <c r="N43" s="124">
        <v>207751.25932000001</v>
      </c>
      <c r="O43" s="126">
        <v>11898.729649999999</v>
      </c>
      <c r="P43" s="122">
        <v>219649.98897000001</v>
      </c>
      <c r="Q43" s="276">
        <v>58.411963115452316</v>
      </c>
    </row>
    <row r="44" spans="1:17" s="127" customFormat="1" ht="12.75" customHeight="1">
      <c r="A44" s="99">
        <v>2017</v>
      </c>
      <c r="B44" s="150">
        <v>193076.84104999999</v>
      </c>
      <c r="C44" s="150">
        <v>1266.57924</v>
      </c>
      <c r="D44" s="150">
        <v>3599.7284599999998</v>
      </c>
      <c r="E44" s="150">
        <v>197943.14874</v>
      </c>
      <c r="F44" s="150">
        <v>5573.2954399999999</v>
      </c>
      <c r="G44" s="150">
        <v>7553.3047299999998</v>
      </c>
      <c r="H44" s="150">
        <v>170.72749999999999</v>
      </c>
      <c r="I44" s="151" t="s">
        <v>33</v>
      </c>
      <c r="J44" s="150">
        <v>13297.327670000001</v>
      </c>
      <c r="K44" s="99">
        <v>2017</v>
      </c>
      <c r="L44" s="150">
        <v>211240.47641999999</v>
      </c>
      <c r="M44" s="153" t="s">
        <v>250</v>
      </c>
      <c r="N44" s="152">
        <v>211240.47641999999</v>
      </c>
      <c r="O44" s="154">
        <v>11984.38348</v>
      </c>
      <c r="P44" s="150">
        <v>223224.85990000001</v>
      </c>
      <c r="Q44" s="275">
        <v>57.512498729120665</v>
      </c>
    </row>
    <row r="45" spans="1:17" s="127" customFormat="1" ht="12.75" customHeight="1">
      <c r="A45" s="91">
        <v>2018</v>
      </c>
      <c r="B45" s="122">
        <v>191311.02755</v>
      </c>
      <c r="C45" s="122">
        <v>1266.57924</v>
      </c>
      <c r="D45" s="122">
        <v>5957.6065799999997</v>
      </c>
      <c r="E45" s="122">
        <v>198535.21337000001</v>
      </c>
      <c r="F45" s="122">
        <v>5499.0954400000001</v>
      </c>
      <c r="G45" s="122">
        <v>7467.0847299999996</v>
      </c>
      <c r="H45" s="122">
        <v>154.09875</v>
      </c>
      <c r="I45" s="123" t="s">
        <v>33</v>
      </c>
      <c r="J45" s="122">
        <v>13120.278920000001</v>
      </c>
      <c r="K45" s="91">
        <v>2018</v>
      </c>
      <c r="L45" s="122">
        <v>211655.49230000001</v>
      </c>
      <c r="M45" s="125" t="s">
        <v>250</v>
      </c>
      <c r="N45" s="124">
        <v>211655.49230000001</v>
      </c>
      <c r="O45" s="126">
        <v>12888.2896</v>
      </c>
      <c r="P45" s="122">
        <v>224543.7819</v>
      </c>
      <c r="Q45" s="276">
        <v>55.228742071573464</v>
      </c>
    </row>
    <row r="46" spans="1:17" s="77" customFormat="1" ht="12.75" customHeight="1">
      <c r="A46" s="99">
        <v>2019</v>
      </c>
      <c r="B46" s="150">
        <v>185950.99598000001</v>
      </c>
      <c r="C46" s="150">
        <v>1196.57924</v>
      </c>
      <c r="D46" s="150">
        <v>7376.9714800000002</v>
      </c>
      <c r="E46" s="150">
        <v>194524.54670000001</v>
      </c>
      <c r="F46" s="150">
        <v>5240.0954400000001</v>
      </c>
      <c r="G46" s="150">
        <v>7560.35473</v>
      </c>
      <c r="H46" s="150">
        <v>1442.90381</v>
      </c>
      <c r="I46" s="151" t="s">
        <v>33</v>
      </c>
      <c r="J46" s="150">
        <v>14243.35399</v>
      </c>
      <c r="K46" s="99">
        <v>2019</v>
      </c>
      <c r="L46" s="150">
        <v>208767.90069000001</v>
      </c>
      <c r="M46" s="153" t="s">
        <v>250</v>
      </c>
      <c r="N46" s="152">
        <v>208767.90069000001</v>
      </c>
      <c r="O46" s="154">
        <v>10696.55428</v>
      </c>
      <c r="P46" s="150">
        <v>219464.45496999999</v>
      </c>
      <c r="Q46" s="368">
        <v>52.758233246805453</v>
      </c>
    </row>
    <row r="47" spans="1:17" s="77" customFormat="1" ht="17.25" customHeight="1">
      <c r="A47" s="91">
        <v>2020</v>
      </c>
      <c r="B47" s="122">
        <v>204241.81312999999</v>
      </c>
      <c r="C47" s="122">
        <v>596.57924000000003</v>
      </c>
      <c r="D47" s="122">
        <v>19272.927299999999</v>
      </c>
      <c r="E47" s="122">
        <v>224111.31966000001</v>
      </c>
      <c r="F47" s="122">
        <v>4800.2590300000002</v>
      </c>
      <c r="G47" s="122">
        <v>7207.0747300000003</v>
      </c>
      <c r="H47" s="122">
        <v>1852.8987500000001</v>
      </c>
      <c r="I47" s="123" t="s">
        <v>33</v>
      </c>
      <c r="J47" s="122">
        <v>13860.23251</v>
      </c>
      <c r="K47" s="91">
        <v>2020</v>
      </c>
      <c r="L47" s="122">
        <v>237971.55217000001</v>
      </c>
      <c r="M47" s="125" t="s">
        <v>250</v>
      </c>
      <c r="N47" s="124">
        <v>237971.55217000001</v>
      </c>
      <c r="O47" s="126">
        <v>12317.085940000001</v>
      </c>
      <c r="P47" s="122">
        <v>250288.63811</v>
      </c>
      <c r="Q47" s="369">
        <v>62.571749941993062</v>
      </c>
    </row>
    <row r="48" spans="1:17">
      <c r="A48" s="99">
        <v>2021</v>
      </c>
      <c r="B48" s="150">
        <v>222984.89973</v>
      </c>
      <c r="C48" s="150">
        <v>569.13184000000001</v>
      </c>
      <c r="D48" s="150">
        <v>17934.005359999999</v>
      </c>
      <c r="E48" s="150">
        <v>241488.03692000001</v>
      </c>
      <c r="F48" s="150">
        <v>4562.2590300000002</v>
      </c>
      <c r="G48" s="150">
        <v>7163.0447299999996</v>
      </c>
      <c r="H48" s="150">
        <v>352.89875000000001</v>
      </c>
      <c r="I48" s="151" t="s">
        <v>33</v>
      </c>
      <c r="J48" s="150">
        <v>12078.202509999999</v>
      </c>
      <c r="K48" s="99">
        <v>2021</v>
      </c>
      <c r="L48" s="150">
        <v>253566.23942999999</v>
      </c>
      <c r="M48" s="153" t="s">
        <v>250</v>
      </c>
      <c r="N48" s="152">
        <v>253566.23942999999</v>
      </c>
      <c r="O48" s="154">
        <v>12726.099249999999</v>
      </c>
      <c r="P48" s="150">
        <v>266292.33867999999</v>
      </c>
      <c r="Q48" s="368">
        <v>62.419060855507155</v>
      </c>
    </row>
    <row r="49" spans="1:17" s="68" customFormat="1" ht="13.15" customHeight="1">
      <c r="A49" s="91">
        <v>2022</v>
      </c>
      <c r="B49" s="122">
        <v>238470.90302</v>
      </c>
      <c r="C49" s="122">
        <v>435.44484</v>
      </c>
      <c r="D49" s="122">
        <v>20666.654159999998</v>
      </c>
      <c r="E49" s="122">
        <v>259573.00201</v>
      </c>
      <c r="F49" s="122">
        <v>3907.0595199999998</v>
      </c>
      <c r="G49" s="122">
        <v>5958.9345700000003</v>
      </c>
      <c r="H49" s="122">
        <v>1451.0987500000001</v>
      </c>
      <c r="I49" s="123" t="s">
        <v>33</v>
      </c>
      <c r="J49" s="122">
        <v>11317.092839999999</v>
      </c>
      <c r="K49" s="91">
        <v>2022</v>
      </c>
      <c r="L49" s="122">
        <v>270890.09484999999</v>
      </c>
      <c r="M49" s="125" t="s">
        <v>250</v>
      </c>
      <c r="N49" s="124">
        <v>270890.09484999999</v>
      </c>
      <c r="O49" s="126">
        <v>12238.74086</v>
      </c>
      <c r="P49" s="122">
        <v>283128.83571999997</v>
      </c>
      <c r="Q49" s="369">
        <v>60.28055929058079</v>
      </c>
    </row>
    <row r="50" spans="1:17" s="68" customFormat="1" ht="13.15" customHeight="1">
      <c r="A50" s="99">
        <v>2023</v>
      </c>
      <c r="B50" s="150">
        <v>249427.03451999999</v>
      </c>
      <c r="C50" s="150">
        <v>435.44484</v>
      </c>
      <c r="D50" s="150">
        <v>20960.674200000001</v>
      </c>
      <c r="E50" s="150">
        <v>270823.15354999999</v>
      </c>
      <c r="F50" s="150">
        <v>3606.0595199999998</v>
      </c>
      <c r="G50" s="150">
        <v>5977.1019800000004</v>
      </c>
      <c r="H50" s="150">
        <v>2846.1388400000001</v>
      </c>
      <c r="I50" s="151" t="s">
        <v>33</v>
      </c>
      <c r="J50" s="150">
        <v>12429.30033</v>
      </c>
      <c r="K50" s="99">
        <v>2023</v>
      </c>
      <c r="L50" s="150">
        <v>283252.45389</v>
      </c>
      <c r="M50" s="153" t="s">
        <v>250</v>
      </c>
      <c r="N50" s="152">
        <v>283252.45389</v>
      </c>
      <c r="O50" s="154">
        <v>11560.103719999999</v>
      </c>
      <c r="P50" s="150">
        <v>294812.55761000002</v>
      </c>
      <c r="Q50" s="368">
        <v>59.278218432931908</v>
      </c>
    </row>
    <row r="51" spans="1:17" s="68" customFormat="1" ht="11.25" customHeight="1">
      <c r="A51" s="405">
        <v>2024</v>
      </c>
      <c r="B51" s="410">
        <v>265638.39357999997</v>
      </c>
      <c r="C51" s="410">
        <v>435.44484</v>
      </c>
      <c r="D51" s="410">
        <v>20703.238990000002</v>
      </c>
      <c r="E51" s="410">
        <v>286777.07741000003</v>
      </c>
      <c r="F51" s="410">
        <v>3451.0595199999998</v>
      </c>
      <c r="G51" s="410">
        <v>5582.4325900000003</v>
      </c>
      <c r="H51" s="410">
        <v>3441.2527399999999</v>
      </c>
      <c r="I51" s="411" t="s">
        <v>33</v>
      </c>
      <c r="J51" s="410">
        <v>12474.744849999999</v>
      </c>
      <c r="K51" s="405">
        <v>2024</v>
      </c>
      <c r="L51" s="410">
        <v>299251.82225999999</v>
      </c>
      <c r="M51" s="412" t="s">
        <v>250</v>
      </c>
      <c r="N51" s="413">
        <v>299251.82225999999</v>
      </c>
      <c r="O51" s="414">
        <v>12975.405199999999</v>
      </c>
      <c r="P51" s="410">
        <v>312227.22746000002</v>
      </c>
      <c r="Q51" s="467">
        <v>60.566961978144406</v>
      </c>
    </row>
    <row r="52" spans="1:17" s="68" customFormat="1" ht="11.25" customHeight="1">
      <c r="A52" s="31" t="s">
        <v>156</v>
      </c>
      <c r="B52" s="7"/>
      <c r="C52" s="7"/>
      <c r="D52" s="7"/>
      <c r="E52" s="138"/>
      <c r="F52" s="139"/>
      <c r="G52" s="139"/>
      <c r="H52" s="139"/>
      <c r="I52" s="139"/>
      <c r="J52" s="138"/>
      <c r="K52" s="31" t="s">
        <v>156</v>
      </c>
      <c r="L52" s="138"/>
      <c r="M52" s="139"/>
      <c r="N52" s="138"/>
      <c r="O52" s="139"/>
      <c r="P52" s="138"/>
      <c r="Q52" s="138"/>
    </row>
    <row r="53" spans="1:17" s="142" customFormat="1" ht="11.25" customHeight="1">
      <c r="A53" s="285" t="s">
        <v>133</v>
      </c>
      <c r="B53" s="6"/>
      <c r="C53" s="7"/>
      <c r="D53" s="7"/>
      <c r="E53" s="138"/>
      <c r="F53" s="139"/>
      <c r="G53" s="139"/>
      <c r="H53" s="139"/>
      <c r="I53" s="139"/>
      <c r="J53" s="138"/>
      <c r="K53" s="285" t="s">
        <v>133</v>
      </c>
      <c r="L53" s="138"/>
      <c r="M53" s="69"/>
      <c r="N53" s="69"/>
      <c r="O53" s="69"/>
      <c r="P53" s="69"/>
      <c r="Q53" s="69"/>
    </row>
    <row r="54" spans="1:17" s="68" customFormat="1" ht="11.25" customHeight="1">
      <c r="A54" s="87" t="s">
        <v>36</v>
      </c>
      <c r="B54" s="6"/>
      <c r="C54" s="140"/>
      <c r="D54" s="140"/>
      <c r="E54" s="141"/>
      <c r="F54" s="140"/>
      <c r="G54" s="140"/>
      <c r="H54" s="140"/>
      <c r="I54" s="140"/>
      <c r="J54" s="141"/>
      <c r="K54" s="87" t="s">
        <v>36</v>
      </c>
    </row>
    <row r="55" spans="1:17" s="72" customFormat="1">
      <c r="A55" s="287" t="s">
        <v>121</v>
      </c>
      <c r="B55" s="5"/>
      <c r="C55" s="175"/>
      <c r="D55" s="175"/>
      <c r="E55" s="176"/>
      <c r="F55" s="175"/>
      <c r="G55" s="175"/>
      <c r="H55" s="175"/>
      <c r="I55" s="175"/>
      <c r="J55" s="176"/>
      <c r="K55" s="288" t="s">
        <v>162</v>
      </c>
      <c r="L55" s="138"/>
      <c r="M55" s="69"/>
      <c r="N55" s="69"/>
      <c r="O55" s="69"/>
      <c r="P55" s="69"/>
      <c r="Q55" s="69"/>
    </row>
    <row r="56" spans="1:17" s="72" customFormat="1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288" t="s">
        <v>161</v>
      </c>
      <c r="L56" s="68"/>
      <c r="M56" s="68"/>
      <c r="N56" s="68"/>
      <c r="O56" s="68"/>
      <c r="P56" s="68"/>
      <c r="Q56" s="68"/>
    </row>
    <row r="57" spans="1:17" s="72" customFormat="1">
      <c r="A57" s="82"/>
      <c r="B57" s="128"/>
      <c r="C57" s="128"/>
      <c r="D57" s="128"/>
      <c r="E57" s="129"/>
      <c r="F57" s="128"/>
      <c r="G57" s="128"/>
      <c r="H57" s="128"/>
      <c r="I57" s="128"/>
      <c r="J57" s="129"/>
      <c r="K57" s="287" t="s">
        <v>121</v>
      </c>
      <c r="L57" s="176"/>
      <c r="M57" s="175"/>
      <c r="N57" s="176"/>
      <c r="O57" s="175"/>
      <c r="P57" s="176"/>
      <c r="Q57" s="176"/>
    </row>
    <row r="58" spans="1:17" s="72" customFormat="1">
      <c r="A58" s="82"/>
      <c r="B58" s="128"/>
      <c r="C58" s="128"/>
      <c r="D58" s="128"/>
      <c r="E58" s="129"/>
      <c r="F58" s="128"/>
      <c r="G58" s="128"/>
      <c r="H58" s="128"/>
      <c r="I58" s="128"/>
      <c r="J58" s="129"/>
      <c r="K58" s="130"/>
      <c r="L58" s="129"/>
      <c r="M58" s="128"/>
      <c r="N58" s="129"/>
      <c r="O58" s="128"/>
      <c r="P58" s="129"/>
      <c r="Q58" s="129"/>
    </row>
    <row r="59" spans="1:17" s="72" customFormat="1">
      <c r="A59" s="82"/>
      <c r="B59" s="128"/>
      <c r="C59" s="128"/>
      <c r="D59" s="128"/>
      <c r="E59" s="129"/>
      <c r="F59" s="128"/>
      <c r="G59" s="128"/>
      <c r="H59" s="128"/>
      <c r="I59" s="128"/>
      <c r="J59" s="129"/>
      <c r="K59" s="130"/>
      <c r="L59" s="129"/>
      <c r="M59" s="128"/>
      <c r="N59" s="129"/>
      <c r="O59" s="128"/>
      <c r="P59" s="129"/>
      <c r="Q59" s="129"/>
    </row>
    <row r="60" spans="1:17" s="72" customFormat="1">
      <c r="A60" s="82"/>
      <c r="B60" s="128"/>
      <c r="C60" s="128"/>
      <c r="D60" s="128"/>
      <c r="E60" s="129"/>
      <c r="F60" s="128"/>
      <c r="G60" s="128"/>
      <c r="H60" s="128"/>
      <c r="I60" s="128"/>
      <c r="J60" s="129"/>
      <c r="K60" s="130"/>
      <c r="L60" s="129"/>
      <c r="M60" s="128"/>
      <c r="N60" s="129"/>
      <c r="O60" s="128"/>
      <c r="P60" s="129"/>
      <c r="Q60" s="129"/>
    </row>
    <row r="61" spans="1:17" s="72" customFormat="1">
      <c r="A61" s="82"/>
      <c r="B61" s="128"/>
      <c r="C61" s="128"/>
      <c r="D61" s="128"/>
      <c r="E61" s="129"/>
      <c r="F61" s="128"/>
      <c r="G61" s="128"/>
      <c r="H61" s="128"/>
      <c r="I61" s="128"/>
      <c r="J61" s="129"/>
      <c r="K61" s="130"/>
      <c r="L61" s="129"/>
      <c r="M61" s="128"/>
      <c r="N61" s="129"/>
      <c r="O61" s="128"/>
      <c r="P61" s="129"/>
      <c r="Q61" s="129"/>
    </row>
    <row r="62" spans="1:17" s="72" customFormat="1">
      <c r="A62" s="82"/>
      <c r="B62" s="128"/>
      <c r="C62" s="128"/>
      <c r="D62" s="128"/>
      <c r="E62" s="129"/>
      <c r="F62" s="128"/>
      <c r="G62" s="128"/>
      <c r="H62" s="128"/>
      <c r="I62" s="128"/>
      <c r="J62" s="129"/>
      <c r="K62" s="130"/>
      <c r="L62" s="129"/>
      <c r="M62" s="128"/>
      <c r="N62" s="129"/>
      <c r="O62" s="128"/>
      <c r="P62" s="129"/>
      <c r="Q62" s="129"/>
    </row>
    <row r="63" spans="1:17" s="72" customFormat="1">
      <c r="A63" s="82"/>
      <c r="B63" s="128"/>
      <c r="C63" s="128"/>
      <c r="D63" s="128"/>
      <c r="E63" s="129"/>
      <c r="F63" s="128"/>
      <c r="G63" s="128"/>
      <c r="H63" s="128"/>
      <c r="I63" s="128"/>
      <c r="J63" s="129"/>
      <c r="K63" s="130"/>
      <c r="L63" s="129"/>
      <c r="M63" s="128"/>
      <c r="N63" s="129"/>
      <c r="O63" s="128"/>
      <c r="P63" s="129"/>
      <c r="Q63" s="129"/>
    </row>
    <row r="64" spans="1:17" s="72" customFormat="1">
      <c r="A64" s="82"/>
      <c r="B64" s="128"/>
      <c r="C64" s="128"/>
      <c r="D64" s="128"/>
      <c r="E64" s="129"/>
      <c r="F64" s="128"/>
      <c r="G64" s="128"/>
      <c r="H64" s="128"/>
      <c r="I64" s="128"/>
      <c r="J64" s="129"/>
      <c r="K64" s="130"/>
      <c r="L64" s="129"/>
      <c r="M64" s="128"/>
      <c r="N64" s="129"/>
      <c r="O64" s="128"/>
      <c r="P64" s="129"/>
      <c r="Q64" s="129"/>
    </row>
    <row r="65" spans="1:17" s="72" customFormat="1">
      <c r="A65" s="82"/>
      <c r="B65" s="128"/>
      <c r="C65" s="128"/>
      <c r="D65" s="128"/>
      <c r="E65" s="129"/>
      <c r="F65" s="128"/>
      <c r="G65" s="128"/>
      <c r="H65" s="128"/>
      <c r="I65" s="128"/>
      <c r="J65" s="129"/>
      <c r="K65" s="130"/>
      <c r="L65" s="129"/>
      <c r="M65" s="128"/>
      <c r="N65" s="129"/>
      <c r="O65" s="128"/>
      <c r="P65" s="129"/>
      <c r="Q65" s="129"/>
    </row>
    <row r="66" spans="1:17" s="72" customFormat="1">
      <c r="A66" s="82"/>
      <c r="B66" s="128"/>
      <c r="C66" s="128"/>
      <c r="D66" s="128"/>
      <c r="E66" s="129"/>
      <c r="F66" s="128"/>
      <c r="G66" s="128"/>
      <c r="H66" s="128"/>
      <c r="I66" s="128"/>
      <c r="J66" s="129"/>
      <c r="K66" s="130"/>
      <c r="L66" s="129"/>
      <c r="M66" s="128"/>
      <c r="N66" s="129"/>
      <c r="O66" s="128"/>
      <c r="P66" s="129"/>
      <c r="Q66" s="129"/>
    </row>
    <row r="67" spans="1:17" s="72" customFormat="1">
      <c r="A67" s="82"/>
      <c r="B67" s="128"/>
      <c r="C67" s="128"/>
      <c r="D67" s="128"/>
      <c r="E67" s="129"/>
      <c r="F67" s="128"/>
      <c r="G67" s="128"/>
      <c r="H67" s="128"/>
      <c r="I67" s="128"/>
      <c r="J67" s="129"/>
      <c r="K67" s="130"/>
      <c r="L67" s="129"/>
      <c r="M67" s="128"/>
      <c r="N67" s="129"/>
      <c r="O67" s="128"/>
      <c r="P67" s="129"/>
      <c r="Q67" s="129"/>
    </row>
    <row r="68" spans="1:17" s="72" customFormat="1">
      <c r="A68" s="82"/>
      <c r="B68" s="128"/>
      <c r="C68" s="128"/>
      <c r="D68" s="128"/>
      <c r="E68" s="129"/>
      <c r="F68" s="128"/>
      <c r="G68" s="128"/>
      <c r="H68" s="128"/>
      <c r="I68" s="128"/>
      <c r="J68" s="129"/>
      <c r="K68" s="130"/>
      <c r="L68" s="129"/>
      <c r="M68" s="128"/>
      <c r="N68" s="129"/>
      <c r="O68" s="128"/>
      <c r="P68" s="129"/>
      <c r="Q68" s="129"/>
    </row>
    <row r="69" spans="1:17" s="72" customFormat="1">
      <c r="A69" s="82"/>
      <c r="B69" s="128"/>
      <c r="C69" s="128"/>
      <c r="D69" s="128"/>
      <c r="E69" s="129"/>
      <c r="F69" s="128"/>
      <c r="G69" s="128"/>
      <c r="H69" s="128"/>
      <c r="I69" s="128"/>
      <c r="J69" s="129"/>
      <c r="K69" s="130"/>
      <c r="L69" s="129"/>
      <c r="M69" s="128"/>
      <c r="N69" s="129"/>
      <c r="O69" s="128"/>
      <c r="P69" s="129"/>
      <c r="Q69" s="129"/>
    </row>
    <row r="70" spans="1:17" s="72" customFormat="1">
      <c r="A70" s="82"/>
      <c r="B70" s="128"/>
      <c r="C70" s="128"/>
      <c r="D70" s="128"/>
      <c r="E70" s="129"/>
      <c r="F70" s="128"/>
      <c r="G70" s="128"/>
      <c r="H70" s="128"/>
      <c r="I70" s="128"/>
      <c r="J70" s="129"/>
      <c r="K70" s="130"/>
      <c r="L70" s="129"/>
      <c r="M70" s="128"/>
      <c r="N70" s="129"/>
      <c r="O70" s="128"/>
      <c r="P70" s="129"/>
      <c r="Q70" s="129"/>
    </row>
    <row r="71" spans="1:17" s="72" customFormat="1">
      <c r="A71" s="82"/>
      <c r="B71" s="128"/>
      <c r="C71" s="128"/>
      <c r="D71" s="128"/>
      <c r="E71" s="129"/>
      <c r="F71" s="128"/>
      <c r="G71" s="128"/>
      <c r="H71" s="128"/>
      <c r="I71" s="128"/>
      <c r="J71" s="129"/>
      <c r="K71" s="130"/>
      <c r="L71" s="129"/>
      <c r="M71" s="128"/>
      <c r="N71" s="129"/>
      <c r="O71" s="128"/>
      <c r="P71" s="129"/>
      <c r="Q71" s="129"/>
    </row>
    <row r="72" spans="1:17" s="72" customFormat="1">
      <c r="A72" s="82"/>
      <c r="B72" s="128"/>
      <c r="C72" s="128"/>
      <c r="D72" s="128"/>
      <c r="E72" s="129"/>
      <c r="F72" s="128"/>
      <c r="G72" s="128"/>
      <c r="H72" s="128"/>
      <c r="I72" s="128"/>
      <c r="J72" s="129"/>
      <c r="K72" s="130"/>
      <c r="L72" s="129"/>
      <c r="M72" s="128"/>
      <c r="N72" s="129"/>
      <c r="O72" s="128"/>
      <c r="P72" s="129"/>
      <c r="Q72" s="129"/>
    </row>
    <row r="73" spans="1:17" s="72" customFormat="1">
      <c r="A73" s="82"/>
      <c r="B73" s="128"/>
      <c r="C73" s="128"/>
      <c r="D73" s="128"/>
      <c r="E73" s="129"/>
      <c r="F73" s="128"/>
      <c r="G73" s="128"/>
      <c r="H73" s="128"/>
      <c r="I73" s="128"/>
      <c r="J73" s="129"/>
      <c r="K73" s="130"/>
      <c r="L73" s="129"/>
      <c r="M73" s="128"/>
      <c r="N73" s="129"/>
      <c r="O73" s="128"/>
      <c r="P73" s="129"/>
      <c r="Q73" s="129"/>
    </row>
    <row r="74" spans="1:17" s="72" customFormat="1">
      <c r="A74" s="82"/>
      <c r="B74" s="128"/>
      <c r="C74" s="128"/>
      <c r="D74" s="128"/>
      <c r="E74" s="129"/>
      <c r="F74" s="128"/>
      <c r="G74" s="128"/>
      <c r="H74" s="128"/>
      <c r="I74" s="128"/>
      <c r="J74" s="129"/>
      <c r="K74" s="130"/>
      <c r="L74" s="129"/>
      <c r="M74" s="128"/>
      <c r="N74" s="129"/>
      <c r="O74" s="128"/>
      <c r="P74" s="129"/>
      <c r="Q74" s="129"/>
    </row>
    <row r="75" spans="1:17" s="72" customFormat="1">
      <c r="A75" s="82"/>
      <c r="B75" s="128"/>
      <c r="C75" s="128"/>
      <c r="D75" s="128"/>
      <c r="E75" s="129"/>
      <c r="F75" s="128"/>
      <c r="G75" s="128"/>
      <c r="H75" s="128"/>
      <c r="I75" s="128"/>
      <c r="J75" s="129"/>
      <c r="K75" s="130"/>
      <c r="L75" s="129"/>
      <c r="M75" s="128"/>
      <c r="N75" s="129"/>
      <c r="O75" s="128"/>
      <c r="P75" s="129"/>
      <c r="Q75" s="129"/>
    </row>
    <row r="76" spans="1:17" s="72" customFormat="1">
      <c r="A76" s="82"/>
      <c r="B76" s="128"/>
      <c r="C76" s="128"/>
      <c r="D76" s="128"/>
      <c r="E76" s="129"/>
      <c r="F76" s="128"/>
      <c r="G76" s="128"/>
      <c r="H76" s="128"/>
      <c r="I76" s="128"/>
      <c r="J76" s="129"/>
      <c r="K76" s="130"/>
      <c r="L76" s="129"/>
      <c r="M76" s="128"/>
      <c r="N76" s="129"/>
      <c r="O76" s="128"/>
      <c r="P76" s="129"/>
      <c r="Q76" s="129"/>
    </row>
    <row r="77" spans="1:17" s="72" customFormat="1">
      <c r="A77" s="82"/>
      <c r="B77" s="128"/>
      <c r="C77" s="128"/>
      <c r="D77" s="128"/>
      <c r="E77" s="129"/>
      <c r="F77" s="128"/>
      <c r="G77" s="128"/>
      <c r="H77" s="128"/>
      <c r="I77" s="128"/>
      <c r="J77" s="129"/>
      <c r="K77" s="130"/>
      <c r="L77" s="129"/>
      <c r="M77" s="128"/>
      <c r="N77" s="129"/>
      <c r="O77" s="128"/>
      <c r="P77" s="129"/>
      <c r="Q77" s="129"/>
    </row>
    <row r="78" spans="1:17" s="72" customFormat="1">
      <c r="A78" s="82"/>
      <c r="B78" s="128"/>
      <c r="C78" s="128"/>
      <c r="D78" s="128"/>
      <c r="E78" s="129"/>
      <c r="F78" s="128"/>
      <c r="G78" s="128"/>
      <c r="H78" s="128"/>
      <c r="I78" s="128"/>
      <c r="J78" s="129"/>
      <c r="K78" s="130"/>
      <c r="L78" s="129"/>
      <c r="M78" s="128"/>
      <c r="N78" s="129"/>
      <c r="O78" s="128"/>
      <c r="P78" s="129"/>
      <c r="Q78" s="129"/>
    </row>
    <row r="79" spans="1:17" s="72" customFormat="1">
      <c r="A79" s="82"/>
      <c r="B79" s="128"/>
      <c r="C79" s="128"/>
      <c r="D79" s="128"/>
      <c r="E79" s="129"/>
      <c r="F79" s="128"/>
      <c r="G79" s="128"/>
      <c r="H79" s="128"/>
      <c r="I79" s="128"/>
      <c r="J79" s="129"/>
      <c r="K79" s="130"/>
      <c r="L79" s="129"/>
      <c r="M79" s="128"/>
      <c r="N79" s="129"/>
      <c r="O79" s="128"/>
      <c r="P79" s="129"/>
      <c r="Q79" s="129"/>
    </row>
    <row r="80" spans="1:17" s="72" customFormat="1">
      <c r="A80" s="82"/>
      <c r="B80" s="128"/>
      <c r="C80" s="128"/>
      <c r="D80" s="128"/>
      <c r="E80" s="129"/>
      <c r="F80" s="128"/>
      <c r="G80" s="128"/>
      <c r="H80" s="128"/>
      <c r="I80" s="128"/>
      <c r="J80" s="129"/>
      <c r="K80" s="130"/>
      <c r="L80" s="129"/>
      <c r="M80" s="128"/>
      <c r="N80" s="129"/>
      <c r="O80" s="128"/>
      <c r="P80" s="129"/>
      <c r="Q80" s="129"/>
    </row>
    <row r="81" spans="1:17" s="72" customFormat="1">
      <c r="A81" s="82"/>
      <c r="B81" s="128"/>
      <c r="C81" s="128"/>
      <c r="D81" s="128"/>
      <c r="E81" s="129"/>
      <c r="F81" s="128"/>
      <c r="G81" s="128"/>
      <c r="H81" s="128"/>
      <c r="I81" s="128"/>
      <c r="J81" s="129"/>
      <c r="K81" s="130"/>
      <c r="L81" s="129"/>
      <c r="M81" s="128"/>
      <c r="N81" s="129"/>
      <c r="O81" s="128"/>
      <c r="P81" s="129"/>
      <c r="Q81" s="129"/>
    </row>
    <row r="82" spans="1:17" s="72" customFormat="1">
      <c r="A82" s="82"/>
      <c r="B82" s="128"/>
      <c r="C82" s="128"/>
      <c r="D82" s="128"/>
      <c r="E82" s="129"/>
      <c r="F82" s="128"/>
      <c r="G82" s="128"/>
      <c r="H82" s="128"/>
      <c r="I82" s="128"/>
      <c r="J82" s="129"/>
      <c r="K82" s="130"/>
      <c r="L82" s="129"/>
      <c r="M82" s="128"/>
      <c r="N82" s="129"/>
      <c r="O82" s="128"/>
      <c r="P82" s="129"/>
      <c r="Q82" s="129"/>
    </row>
    <row r="83" spans="1:17" s="72" customFormat="1">
      <c r="A83" s="82"/>
      <c r="B83" s="128"/>
      <c r="C83" s="128"/>
      <c r="D83" s="128"/>
      <c r="E83" s="129"/>
      <c r="F83" s="128"/>
      <c r="G83" s="128"/>
      <c r="H83" s="128"/>
      <c r="I83" s="128"/>
      <c r="J83" s="129"/>
      <c r="K83" s="130"/>
      <c r="L83" s="129"/>
      <c r="M83" s="128"/>
      <c r="N83" s="129"/>
      <c r="O83" s="128"/>
      <c r="P83" s="129"/>
      <c r="Q83" s="129"/>
    </row>
    <row r="84" spans="1:17" s="72" customFormat="1">
      <c r="A84" s="82"/>
      <c r="B84" s="128"/>
      <c r="C84" s="128"/>
      <c r="D84" s="128"/>
      <c r="E84" s="129"/>
      <c r="F84" s="128"/>
      <c r="G84" s="128"/>
      <c r="H84" s="128"/>
      <c r="I84" s="128"/>
      <c r="J84" s="129"/>
      <c r="K84" s="130"/>
      <c r="L84" s="129"/>
      <c r="M84" s="128"/>
      <c r="N84" s="129"/>
      <c r="O84" s="128"/>
      <c r="P84" s="129"/>
      <c r="Q84" s="129"/>
    </row>
    <row r="85" spans="1:17" s="72" customFormat="1">
      <c r="A85" s="82"/>
      <c r="B85" s="128"/>
      <c r="C85" s="128"/>
      <c r="D85" s="128"/>
      <c r="E85" s="129"/>
      <c r="F85" s="128"/>
      <c r="G85" s="128"/>
      <c r="H85" s="128"/>
      <c r="I85" s="128"/>
      <c r="J85" s="129"/>
      <c r="K85" s="130"/>
      <c r="L85" s="129"/>
      <c r="M85" s="128"/>
      <c r="N85" s="129"/>
      <c r="O85" s="128"/>
      <c r="P85" s="129"/>
      <c r="Q85" s="129"/>
    </row>
    <row r="86" spans="1:17" s="72" customFormat="1">
      <c r="A86" s="82"/>
      <c r="B86" s="128"/>
      <c r="C86" s="128"/>
      <c r="D86" s="128"/>
      <c r="E86" s="129"/>
      <c r="F86" s="128"/>
      <c r="G86" s="128"/>
      <c r="H86" s="128"/>
      <c r="I86" s="128"/>
      <c r="J86" s="129"/>
      <c r="K86" s="130"/>
      <c r="L86" s="129"/>
      <c r="M86" s="128"/>
      <c r="N86" s="129"/>
      <c r="O86" s="128"/>
      <c r="P86" s="129"/>
      <c r="Q86" s="129"/>
    </row>
    <row r="87" spans="1:17" s="72" customFormat="1">
      <c r="A87" s="82"/>
      <c r="B87" s="128"/>
      <c r="C87" s="128"/>
      <c r="D87" s="128"/>
      <c r="E87" s="129"/>
      <c r="F87" s="128"/>
      <c r="G87" s="128"/>
      <c r="H87" s="128"/>
      <c r="I87" s="128"/>
      <c r="J87" s="129"/>
      <c r="K87" s="130"/>
      <c r="L87" s="129"/>
      <c r="M87" s="128"/>
      <c r="N87" s="129"/>
      <c r="O87" s="128"/>
      <c r="P87" s="129"/>
      <c r="Q87" s="129"/>
    </row>
    <row r="88" spans="1:17" s="72" customFormat="1">
      <c r="A88" s="82"/>
      <c r="B88" s="128"/>
      <c r="C88" s="128"/>
      <c r="D88" s="128"/>
      <c r="E88" s="129"/>
      <c r="F88" s="128"/>
      <c r="G88" s="128"/>
      <c r="H88" s="128"/>
      <c r="I88" s="128"/>
      <c r="J88" s="129"/>
      <c r="K88" s="130"/>
      <c r="L88" s="129"/>
      <c r="M88" s="128"/>
      <c r="N88" s="129"/>
      <c r="O88" s="128"/>
      <c r="P88" s="129"/>
      <c r="Q88" s="129"/>
    </row>
    <row r="89" spans="1:17" s="72" customFormat="1">
      <c r="A89" s="82"/>
      <c r="B89" s="128"/>
      <c r="C89" s="128"/>
      <c r="D89" s="128"/>
      <c r="E89" s="129"/>
      <c r="F89" s="128"/>
      <c r="G89" s="128"/>
      <c r="H89" s="128"/>
      <c r="I89" s="128"/>
      <c r="J89" s="129"/>
      <c r="K89" s="130"/>
      <c r="L89" s="129"/>
      <c r="M89" s="128"/>
      <c r="N89" s="129"/>
      <c r="O89" s="128"/>
      <c r="P89" s="129"/>
      <c r="Q89" s="129"/>
    </row>
    <row r="90" spans="1:17" s="72" customFormat="1">
      <c r="A90" s="82"/>
      <c r="B90" s="128"/>
      <c r="C90" s="128"/>
      <c r="D90" s="128"/>
      <c r="E90" s="129"/>
      <c r="F90" s="128"/>
      <c r="G90" s="128"/>
      <c r="H90" s="128"/>
      <c r="I90" s="128"/>
      <c r="J90" s="129"/>
      <c r="K90" s="130"/>
      <c r="L90" s="129"/>
      <c r="M90" s="128"/>
      <c r="N90" s="129"/>
      <c r="O90" s="128"/>
      <c r="P90" s="129"/>
      <c r="Q90" s="129"/>
    </row>
    <row r="91" spans="1:17" s="72" customFormat="1">
      <c r="A91" s="82"/>
      <c r="B91" s="128"/>
      <c r="C91" s="128"/>
      <c r="D91" s="128"/>
      <c r="E91" s="129"/>
      <c r="F91" s="128"/>
      <c r="G91" s="128"/>
      <c r="H91" s="128"/>
      <c r="I91" s="128"/>
      <c r="J91" s="129"/>
      <c r="K91" s="130"/>
      <c r="L91" s="129"/>
      <c r="M91" s="128"/>
      <c r="N91" s="129"/>
      <c r="O91" s="128"/>
      <c r="P91" s="129"/>
      <c r="Q91" s="129"/>
    </row>
    <row r="92" spans="1:17" s="72" customFormat="1">
      <c r="A92" s="82"/>
      <c r="B92" s="128"/>
      <c r="C92" s="128"/>
      <c r="D92" s="128"/>
      <c r="E92" s="129"/>
      <c r="F92" s="128"/>
      <c r="G92" s="128"/>
      <c r="H92" s="128"/>
      <c r="I92" s="128"/>
      <c r="J92" s="129"/>
      <c r="K92" s="130"/>
      <c r="L92" s="129"/>
      <c r="M92" s="128"/>
      <c r="N92" s="129"/>
      <c r="O92" s="128"/>
      <c r="P92" s="129"/>
      <c r="Q92" s="129"/>
    </row>
    <row r="93" spans="1:17" s="72" customFormat="1">
      <c r="A93" s="82"/>
      <c r="B93" s="128"/>
      <c r="C93" s="128"/>
      <c r="D93" s="128"/>
      <c r="E93" s="129"/>
      <c r="F93" s="128"/>
      <c r="G93" s="128"/>
      <c r="H93" s="128"/>
      <c r="I93" s="128"/>
      <c r="J93" s="129"/>
      <c r="K93" s="130"/>
      <c r="L93" s="129"/>
      <c r="M93" s="128"/>
      <c r="N93" s="129"/>
      <c r="O93" s="128"/>
      <c r="P93" s="129"/>
      <c r="Q93" s="129"/>
    </row>
    <row r="94" spans="1:17" s="72" customFormat="1">
      <c r="A94" s="82"/>
      <c r="B94" s="128"/>
      <c r="C94" s="128"/>
      <c r="D94" s="128"/>
      <c r="E94" s="129"/>
      <c r="F94" s="128"/>
      <c r="G94" s="128"/>
      <c r="H94" s="128"/>
      <c r="I94" s="128"/>
      <c r="J94" s="129"/>
      <c r="K94" s="130"/>
      <c r="L94" s="129"/>
      <c r="M94" s="128"/>
      <c r="N94" s="129"/>
      <c r="O94" s="128"/>
      <c r="P94" s="129"/>
      <c r="Q94" s="129"/>
    </row>
    <row r="95" spans="1:17" s="72" customFormat="1">
      <c r="A95" s="82"/>
      <c r="B95" s="128"/>
      <c r="C95" s="128"/>
      <c r="D95" s="128"/>
      <c r="E95" s="129"/>
      <c r="F95" s="128"/>
      <c r="G95" s="128"/>
      <c r="H95" s="128"/>
      <c r="I95" s="128"/>
      <c r="J95" s="129"/>
      <c r="K95" s="130"/>
      <c r="L95" s="129"/>
      <c r="M95" s="128"/>
      <c r="N95" s="129"/>
      <c r="O95" s="128"/>
      <c r="P95" s="129"/>
      <c r="Q95" s="129"/>
    </row>
    <row r="96" spans="1:17" s="72" customFormat="1">
      <c r="A96" s="82"/>
      <c r="B96" s="128"/>
      <c r="C96" s="128"/>
      <c r="D96" s="128"/>
      <c r="E96" s="129"/>
      <c r="F96" s="128"/>
      <c r="G96" s="128"/>
      <c r="H96" s="128"/>
      <c r="I96" s="128"/>
      <c r="J96" s="129"/>
      <c r="K96" s="130"/>
      <c r="L96" s="129"/>
      <c r="M96" s="128"/>
      <c r="N96" s="129"/>
      <c r="O96" s="128"/>
      <c r="P96" s="129"/>
      <c r="Q96" s="129"/>
    </row>
    <row r="97" spans="1:17" s="72" customFormat="1">
      <c r="A97" s="82"/>
      <c r="B97" s="128"/>
      <c r="C97" s="128"/>
      <c r="D97" s="128"/>
      <c r="E97" s="129"/>
      <c r="F97" s="128"/>
      <c r="G97" s="128"/>
      <c r="H97" s="128"/>
      <c r="I97" s="128"/>
      <c r="J97" s="129"/>
      <c r="K97" s="130"/>
      <c r="L97" s="129"/>
      <c r="M97" s="128"/>
      <c r="N97" s="129"/>
      <c r="O97" s="128"/>
      <c r="P97" s="129"/>
      <c r="Q97" s="129"/>
    </row>
    <row r="98" spans="1:17" s="72" customFormat="1">
      <c r="A98" s="82"/>
      <c r="B98" s="128"/>
      <c r="C98" s="128"/>
      <c r="D98" s="128"/>
      <c r="E98" s="129"/>
      <c r="F98" s="128"/>
      <c r="G98" s="128"/>
      <c r="H98" s="128"/>
      <c r="I98" s="128"/>
      <c r="J98" s="129"/>
      <c r="K98" s="130"/>
      <c r="L98" s="129"/>
      <c r="M98" s="128"/>
      <c r="N98" s="129"/>
      <c r="O98" s="128"/>
      <c r="P98" s="129"/>
      <c r="Q98" s="129"/>
    </row>
    <row r="99" spans="1:17" s="72" customFormat="1">
      <c r="A99" s="82"/>
      <c r="B99" s="128"/>
      <c r="C99" s="128"/>
      <c r="D99" s="128"/>
      <c r="E99" s="129"/>
      <c r="F99" s="128"/>
      <c r="G99" s="128"/>
      <c r="H99" s="128"/>
      <c r="I99" s="128"/>
      <c r="J99" s="129"/>
      <c r="K99" s="130"/>
      <c r="L99" s="129"/>
      <c r="M99" s="128"/>
      <c r="N99" s="129"/>
      <c r="O99" s="128"/>
      <c r="P99" s="129"/>
      <c r="Q99" s="129"/>
    </row>
    <row r="100" spans="1:17" s="72" customFormat="1">
      <c r="A100" s="82"/>
      <c r="B100" s="128"/>
      <c r="C100" s="128"/>
      <c r="D100" s="128"/>
      <c r="E100" s="129"/>
      <c r="F100" s="128"/>
      <c r="G100" s="128"/>
      <c r="H100" s="128"/>
      <c r="I100" s="128"/>
      <c r="J100" s="129"/>
      <c r="K100" s="130"/>
      <c r="L100" s="129"/>
      <c r="M100" s="128"/>
      <c r="N100" s="129"/>
      <c r="O100" s="128"/>
      <c r="P100" s="129"/>
      <c r="Q100" s="129"/>
    </row>
    <row r="101" spans="1:17" s="72" customFormat="1">
      <c r="A101" s="82"/>
      <c r="B101" s="128"/>
      <c r="C101" s="128"/>
      <c r="D101" s="128"/>
      <c r="E101" s="129"/>
      <c r="F101" s="128"/>
      <c r="G101" s="128"/>
      <c r="H101" s="128"/>
      <c r="I101" s="128"/>
      <c r="J101" s="129"/>
      <c r="K101" s="130"/>
      <c r="L101" s="129"/>
      <c r="M101" s="128"/>
      <c r="N101" s="129"/>
      <c r="O101" s="128"/>
      <c r="P101" s="129"/>
      <c r="Q101" s="129"/>
    </row>
    <row r="102" spans="1:17" s="72" customFormat="1">
      <c r="A102" s="82"/>
      <c r="B102" s="128"/>
      <c r="C102" s="128"/>
      <c r="D102" s="128"/>
      <c r="E102" s="129"/>
      <c r="F102" s="128"/>
      <c r="G102" s="128"/>
      <c r="H102" s="128"/>
      <c r="I102" s="128"/>
      <c r="J102" s="129"/>
      <c r="K102" s="130"/>
      <c r="L102" s="129"/>
      <c r="M102" s="128"/>
      <c r="N102" s="129"/>
      <c r="O102" s="128"/>
      <c r="P102" s="129"/>
      <c r="Q102" s="129"/>
    </row>
    <row r="103" spans="1:17" s="72" customFormat="1">
      <c r="A103" s="82"/>
      <c r="B103" s="128"/>
      <c r="C103" s="128"/>
      <c r="D103" s="128"/>
      <c r="E103" s="129"/>
      <c r="F103" s="128"/>
      <c r="G103" s="128"/>
      <c r="H103" s="128"/>
      <c r="I103" s="128"/>
      <c r="J103" s="129"/>
      <c r="K103" s="130"/>
      <c r="L103" s="129"/>
      <c r="M103" s="128"/>
      <c r="N103" s="129"/>
      <c r="O103" s="128"/>
      <c r="P103" s="129"/>
      <c r="Q103" s="129"/>
    </row>
    <row r="104" spans="1:17" s="72" customFormat="1">
      <c r="A104" s="82"/>
      <c r="B104" s="128"/>
      <c r="C104" s="128"/>
      <c r="D104" s="128"/>
      <c r="E104" s="129"/>
      <c r="F104" s="128"/>
      <c r="G104" s="128"/>
      <c r="H104" s="128"/>
      <c r="I104" s="128"/>
      <c r="J104" s="129"/>
      <c r="K104" s="130"/>
      <c r="L104" s="129"/>
      <c r="M104" s="128"/>
      <c r="N104" s="129"/>
      <c r="O104" s="128"/>
      <c r="P104" s="129"/>
      <c r="Q104" s="129"/>
    </row>
    <row r="105" spans="1:17" s="72" customFormat="1">
      <c r="A105" s="82"/>
      <c r="B105" s="83"/>
      <c r="C105" s="83"/>
      <c r="D105" s="83"/>
      <c r="E105" s="131"/>
      <c r="F105" s="83"/>
      <c r="G105" s="83"/>
      <c r="H105" s="83"/>
      <c r="I105" s="83"/>
      <c r="J105" s="131"/>
      <c r="K105" s="82"/>
      <c r="L105" s="131"/>
      <c r="M105" s="83"/>
      <c r="N105" s="131"/>
      <c r="O105" s="83"/>
      <c r="P105" s="131"/>
      <c r="Q105" s="131"/>
    </row>
    <row r="106" spans="1:17" s="72" customFormat="1">
      <c r="A106" s="82"/>
      <c r="B106" s="83"/>
      <c r="C106" s="83"/>
      <c r="D106" s="83"/>
      <c r="E106" s="131"/>
      <c r="F106" s="83"/>
      <c r="G106" s="83"/>
      <c r="H106" s="83"/>
      <c r="I106" s="83"/>
      <c r="J106" s="131"/>
      <c r="K106" s="82"/>
      <c r="L106" s="131"/>
      <c r="M106" s="83"/>
      <c r="N106" s="131"/>
      <c r="O106" s="83"/>
      <c r="P106" s="131"/>
      <c r="Q106" s="131"/>
    </row>
    <row r="107" spans="1:17" s="72" customFormat="1">
      <c r="A107" s="82"/>
      <c r="B107" s="83"/>
      <c r="C107" s="83"/>
      <c r="D107" s="83"/>
      <c r="E107" s="131"/>
      <c r="F107" s="83"/>
      <c r="G107" s="83"/>
      <c r="H107" s="83"/>
      <c r="I107" s="83"/>
      <c r="J107" s="131"/>
      <c r="K107" s="82"/>
      <c r="L107" s="131"/>
      <c r="M107" s="83"/>
      <c r="N107" s="131"/>
      <c r="O107" s="83"/>
      <c r="P107" s="131"/>
      <c r="Q107" s="131"/>
    </row>
    <row r="108" spans="1:17" s="72" customFormat="1">
      <c r="A108" s="82"/>
      <c r="B108" s="83"/>
      <c r="C108" s="83"/>
      <c r="D108" s="83"/>
      <c r="E108" s="131"/>
      <c r="F108" s="83"/>
      <c r="G108" s="83"/>
      <c r="H108" s="83"/>
      <c r="I108" s="83"/>
      <c r="J108" s="131"/>
      <c r="K108" s="82"/>
      <c r="L108" s="131"/>
      <c r="M108" s="83"/>
      <c r="N108" s="131"/>
      <c r="O108" s="83"/>
      <c r="P108" s="131"/>
      <c r="Q108" s="131"/>
    </row>
    <row r="109" spans="1:17" s="72" customFormat="1">
      <c r="A109" s="82"/>
      <c r="B109" s="83"/>
      <c r="C109" s="83"/>
      <c r="D109" s="83"/>
      <c r="E109" s="131"/>
      <c r="F109" s="83"/>
      <c r="G109" s="83"/>
      <c r="H109" s="83"/>
      <c r="I109" s="83"/>
      <c r="J109" s="131"/>
      <c r="K109" s="82"/>
      <c r="L109" s="131"/>
      <c r="M109" s="83"/>
      <c r="N109" s="131"/>
      <c r="O109" s="83"/>
      <c r="P109" s="131"/>
      <c r="Q109" s="131"/>
    </row>
    <row r="110" spans="1:17" s="72" customFormat="1">
      <c r="A110" s="82"/>
      <c r="B110" s="83"/>
      <c r="C110" s="83"/>
      <c r="D110" s="83"/>
      <c r="E110" s="131"/>
      <c r="F110" s="83"/>
      <c r="G110" s="83"/>
      <c r="H110" s="83"/>
      <c r="I110" s="83"/>
      <c r="J110" s="131"/>
      <c r="K110" s="82"/>
      <c r="L110" s="131"/>
      <c r="M110" s="83"/>
      <c r="N110" s="131"/>
      <c r="O110" s="83"/>
      <c r="P110" s="131"/>
      <c r="Q110" s="131"/>
    </row>
    <row r="111" spans="1:17" s="72" customFormat="1">
      <c r="A111" s="82"/>
      <c r="B111" s="83"/>
      <c r="C111" s="83"/>
      <c r="D111" s="83"/>
      <c r="E111" s="131"/>
      <c r="F111" s="83"/>
      <c r="G111" s="83"/>
      <c r="H111" s="83"/>
      <c r="I111" s="83"/>
      <c r="J111" s="131"/>
      <c r="K111" s="82"/>
      <c r="L111" s="131"/>
      <c r="M111" s="83"/>
      <c r="N111" s="131"/>
      <c r="O111" s="83"/>
      <c r="P111" s="131"/>
      <c r="Q111" s="131"/>
    </row>
    <row r="112" spans="1:17" s="72" customFormat="1">
      <c r="A112" s="82"/>
      <c r="B112" s="83"/>
      <c r="C112" s="83"/>
      <c r="D112" s="83"/>
      <c r="E112" s="131"/>
      <c r="F112" s="83"/>
      <c r="G112" s="83"/>
      <c r="H112" s="83"/>
      <c r="I112" s="83"/>
      <c r="J112" s="131"/>
      <c r="K112" s="82"/>
      <c r="L112" s="131"/>
      <c r="M112" s="83"/>
      <c r="N112" s="131"/>
      <c r="O112" s="83"/>
      <c r="P112" s="131"/>
      <c r="Q112" s="131"/>
    </row>
    <row r="113" spans="1:17" s="72" customFormat="1">
      <c r="A113" s="82"/>
      <c r="B113" s="83"/>
      <c r="C113" s="83"/>
      <c r="D113" s="83"/>
      <c r="E113" s="131"/>
      <c r="F113" s="83"/>
      <c r="G113" s="83"/>
      <c r="H113" s="83"/>
      <c r="I113" s="83"/>
      <c r="J113" s="131"/>
      <c r="K113" s="82"/>
      <c r="L113" s="131"/>
      <c r="M113" s="83"/>
      <c r="N113" s="131"/>
      <c r="O113" s="83"/>
      <c r="P113" s="131"/>
      <c r="Q113" s="131"/>
    </row>
    <row r="114" spans="1:17" s="72" customFormat="1">
      <c r="A114" s="82"/>
      <c r="B114" s="83"/>
      <c r="C114" s="83"/>
      <c r="D114" s="83"/>
      <c r="E114" s="131"/>
      <c r="F114" s="83"/>
      <c r="G114" s="83"/>
      <c r="H114" s="83"/>
      <c r="I114" s="83"/>
      <c r="J114" s="131"/>
      <c r="K114" s="82"/>
      <c r="L114" s="131"/>
      <c r="M114" s="83"/>
      <c r="N114" s="131"/>
      <c r="O114" s="83"/>
      <c r="P114" s="131"/>
      <c r="Q114" s="131"/>
    </row>
    <row r="115" spans="1:17" s="72" customFormat="1">
      <c r="A115" s="82"/>
      <c r="B115" s="83"/>
      <c r="C115" s="83"/>
      <c r="D115" s="83"/>
      <c r="E115" s="131"/>
      <c r="F115" s="83"/>
      <c r="G115" s="83"/>
      <c r="H115" s="83"/>
      <c r="I115" s="83"/>
      <c r="J115" s="131"/>
      <c r="K115" s="82"/>
      <c r="L115" s="131"/>
      <c r="M115" s="83"/>
      <c r="N115" s="131"/>
      <c r="O115" s="83"/>
      <c r="P115" s="131"/>
      <c r="Q115" s="131"/>
    </row>
    <row r="116" spans="1:17" s="72" customFormat="1">
      <c r="A116" s="82"/>
      <c r="B116" s="83"/>
      <c r="C116" s="83"/>
      <c r="D116" s="83"/>
      <c r="E116" s="131"/>
      <c r="F116" s="83"/>
      <c r="G116" s="83"/>
      <c r="H116" s="83"/>
      <c r="I116" s="83"/>
      <c r="J116" s="131"/>
      <c r="K116" s="82"/>
      <c r="L116" s="131"/>
      <c r="M116" s="83"/>
      <c r="N116" s="131"/>
      <c r="O116" s="83"/>
      <c r="P116" s="131"/>
      <c r="Q116" s="131"/>
    </row>
    <row r="117" spans="1:17" s="72" customFormat="1">
      <c r="A117" s="82"/>
      <c r="B117" s="83"/>
      <c r="C117" s="83"/>
      <c r="D117" s="83"/>
      <c r="E117" s="131"/>
      <c r="F117" s="83"/>
      <c r="G117" s="83"/>
      <c r="H117" s="83"/>
      <c r="I117" s="83"/>
      <c r="J117" s="131"/>
      <c r="K117" s="82"/>
      <c r="L117" s="131"/>
      <c r="M117" s="83"/>
      <c r="N117" s="131"/>
      <c r="O117" s="83"/>
      <c r="P117" s="131"/>
      <c r="Q117" s="131"/>
    </row>
    <row r="118" spans="1:17" s="72" customFormat="1">
      <c r="A118" s="82"/>
      <c r="B118" s="83"/>
      <c r="C118" s="83"/>
      <c r="D118" s="83"/>
      <c r="E118" s="131"/>
      <c r="F118" s="83"/>
      <c r="G118" s="83"/>
      <c r="H118" s="83"/>
      <c r="I118" s="83"/>
      <c r="J118" s="131"/>
      <c r="K118" s="82"/>
      <c r="L118" s="131"/>
      <c r="M118" s="83"/>
      <c r="N118" s="131"/>
      <c r="O118" s="83"/>
      <c r="P118" s="131"/>
      <c r="Q118" s="131"/>
    </row>
    <row r="119" spans="1:17" s="72" customFormat="1">
      <c r="A119" s="82"/>
      <c r="B119" s="83"/>
      <c r="C119" s="83"/>
      <c r="D119" s="83"/>
      <c r="E119" s="131"/>
      <c r="F119" s="83"/>
      <c r="G119" s="83"/>
      <c r="H119" s="83"/>
      <c r="I119" s="83"/>
      <c r="J119" s="131"/>
      <c r="K119" s="82"/>
      <c r="L119" s="131"/>
      <c r="M119" s="83"/>
      <c r="N119" s="131"/>
      <c r="O119" s="83"/>
      <c r="P119" s="131"/>
      <c r="Q119" s="131"/>
    </row>
    <row r="120" spans="1:17" s="72" customFormat="1">
      <c r="A120" s="82"/>
      <c r="B120" s="83"/>
      <c r="C120" s="83"/>
      <c r="D120" s="83"/>
      <c r="E120" s="131"/>
      <c r="F120" s="83"/>
      <c r="G120" s="83"/>
      <c r="H120" s="83"/>
      <c r="I120" s="83"/>
      <c r="J120" s="131"/>
      <c r="K120" s="82"/>
      <c r="L120" s="131"/>
      <c r="M120" s="83"/>
      <c r="N120" s="131"/>
      <c r="O120" s="83"/>
      <c r="P120" s="131"/>
      <c r="Q120" s="131"/>
    </row>
    <row r="121" spans="1:17" s="72" customFormat="1">
      <c r="A121" s="82"/>
      <c r="B121" s="83"/>
      <c r="C121" s="83"/>
      <c r="D121" s="83"/>
      <c r="E121" s="131"/>
      <c r="F121" s="83"/>
      <c r="G121" s="83"/>
      <c r="H121" s="83"/>
      <c r="I121" s="83"/>
      <c r="J121" s="131"/>
      <c r="K121" s="82"/>
      <c r="L121" s="131"/>
      <c r="M121" s="83"/>
      <c r="N121" s="131"/>
      <c r="O121" s="83"/>
      <c r="P121" s="131"/>
      <c r="Q121" s="131"/>
    </row>
    <row r="122" spans="1:17" s="72" customFormat="1">
      <c r="A122" s="82"/>
      <c r="B122" s="83"/>
      <c r="C122" s="83"/>
      <c r="D122" s="83"/>
      <c r="E122" s="131"/>
      <c r="F122" s="83"/>
      <c r="G122" s="83"/>
      <c r="H122" s="83"/>
      <c r="I122" s="83"/>
      <c r="J122" s="131"/>
      <c r="K122" s="82"/>
      <c r="L122" s="131"/>
      <c r="M122" s="83"/>
      <c r="N122" s="131"/>
      <c r="O122" s="83"/>
      <c r="P122" s="131"/>
      <c r="Q122" s="131"/>
    </row>
    <row r="123" spans="1:17" s="72" customFormat="1">
      <c r="A123" s="82"/>
      <c r="B123" s="83"/>
      <c r="C123" s="83"/>
      <c r="D123" s="83"/>
      <c r="E123" s="131"/>
      <c r="F123" s="83"/>
      <c r="G123" s="83"/>
      <c r="H123" s="83"/>
      <c r="I123" s="83"/>
      <c r="J123" s="131"/>
      <c r="K123" s="82"/>
      <c r="L123" s="131"/>
      <c r="M123" s="83"/>
      <c r="N123" s="131"/>
      <c r="O123" s="83"/>
      <c r="P123" s="131"/>
      <c r="Q123" s="131"/>
    </row>
    <row r="124" spans="1:17" s="72" customFormat="1">
      <c r="A124" s="82"/>
      <c r="B124" s="83"/>
      <c r="C124" s="83"/>
      <c r="D124" s="83"/>
      <c r="E124" s="131"/>
      <c r="F124" s="83"/>
      <c r="G124" s="83"/>
      <c r="H124" s="83"/>
      <c r="I124" s="83"/>
      <c r="J124" s="131"/>
      <c r="K124" s="82"/>
      <c r="L124" s="131"/>
      <c r="M124" s="83"/>
      <c r="N124" s="131"/>
      <c r="O124" s="83"/>
      <c r="P124" s="131"/>
      <c r="Q124" s="131"/>
    </row>
    <row r="125" spans="1:17" s="72" customFormat="1">
      <c r="A125" s="82"/>
      <c r="B125" s="83"/>
      <c r="C125" s="83"/>
      <c r="D125" s="83"/>
      <c r="E125" s="131"/>
      <c r="F125" s="83"/>
      <c r="G125" s="83"/>
      <c r="H125" s="83"/>
      <c r="I125" s="83"/>
      <c r="J125" s="131"/>
      <c r="K125" s="82"/>
      <c r="L125" s="131"/>
      <c r="M125" s="83"/>
      <c r="N125" s="131"/>
      <c r="O125" s="83"/>
      <c r="P125" s="131"/>
      <c r="Q125" s="131"/>
    </row>
    <row r="126" spans="1:17" s="72" customFormat="1">
      <c r="A126" s="82"/>
      <c r="B126" s="83"/>
      <c r="C126" s="83"/>
      <c r="D126" s="83"/>
      <c r="E126" s="131"/>
      <c r="F126" s="83"/>
      <c r="G126" s="83"/>
      <c r="H126" s="83"/>
      <c r="I126" s="83"/>
      <c r="J126" s="131"/>
      <c r="K126" s="82"/>
      <c r="L126" s="131"/>
      <c r="M126" s="83"/>
      <c r="N126" s="131"/>
      <c r="O126" s="83"/>
      <c r="P126" s="131"/>
      <c r="Q126" s="131"/>
    </row>
    <row r="127" spans="1:17" s="72" customFormat="1">
      <c r="A127" s="82"/>
      <c r="B127" s="83"/>
      <c r="C127" s="83"/>
      <c r="D127" s="83"/>
      <c r="E127" s="131"/>
      <c r="F127" s="83"/>
      <c r="G127" s="83"/>
      <c r="H127" s="83"/>
      <c r="I127" s="83"/>
      <c r="J127" s="131"/>
      <c r="K127" s="82"/>
      <c r="L127" s="131"/>
      <c r="M127" s="83"/>
      <c r="N127" s="131"/>
      <c r="O127" s="83"/>
      <c r="P127" s="131"/>
      <c r="Q127" s="131"/>
    </row>
    <row r="128" spans="1:17" s="72" customFormat="1">
      <c r="A128" s="82"/>
      <c r="B128" s="83"/>
      <c r="C128" s="83"/>
      <c r="D128" s="83"/>
      <c r="E128" s="131"/>
      <c r="F128" s="83"/>
      <c r="G128" s="83"/>
      <c r="H128" s="83"/>
      <c r="I128" s="83"/>
      <c r="J128" s="131"/>
      <c r="K128" s="82"/>
      <c r="L128" s="131"/>
      <c r="M128" s="83"/>
      <c r="N128" s="131"/>
      <c r="O128" s="83"/>
      <c r="P128" s="131"/>
      <c r="Q128" s="131"/>
    </row>
    <row r="129" spans="1:17" s="72" customFormat="1">
      <c r="A129" s="82"/>
      <c r="B129" s="83"/>
      <c r="C129" s="83"/>
      <c r="D129" s="83"/>
      <c r="E129" s="131"/>
      <c r="F129" s="83"/>
      <c r="G129" s="83"/>
      <c r="H129" s="83"/>
      <c r="I129" s="83"/>
      <c r="J129" s="131"/>
      <c r="K129" s="82"/>
      <c r="L129" s="131"/>
      <c r="M129" s="83"/>
      <c r="N129" s="131"/>
      <c r="O129" s="83"/>
      <c r="P129" s="131"/>
      <c r="Q129" s="131"/>
    </row>
    <row r="130" spans="1:17" s="72" customFormat="1">
      <c r="A130" s="82"/>
      <c r="B130" s="83"/>
      <c r="C130" s="83"/>
      <c r="D130" s="83"/>
      <c r="E130" s="131"/>
      <c r="F130" s="83"/>
      <c r="G130" s="83"/>
      <c r="H130" s="83"/>
      <c r="I130" s="83"/>
      <c r="J130" s="131"/>
      <c r="K130" s="82"/>
      <c r="L130" s="131"/>
      <c r="M130" s="83"/>
      <c r="N130" s="131"/>
      <c r="O130" s="83"/>
      <c r="P130" s="131"/>
      <c r="Q130" s="131"/>
    </row>
    <row r="131" spans="1:17" s="72" customFormat="1">
      <c r="A131" s="82"/>
      <c r="B131" s="83"/>
      <c r="C131" s="83"/>
      <c r="D131" s="83"/>
      <c r="E131" s="131"/>
      <c r="F131" s="83"/>
      <c r="G131" s="83"/>
      <c r="H131" s="83"/>
      <c r="I131" s="83"/>
      <c r="J131" s="131"/>
      <c r="K131" s="82"/>
      <c r="L131" s="131"/>
      <c r="M131" s="83"/>
      <c r="N131" s="131"/>
      <c r="O131" s="83"/>
      <c r="P131" s="131"/>
      <c r="Q131" s="131"/>
    </row>
    <row r="132" spans="1:17" s="72" customFormat="1">
      <c r="A132" s="82"/>
      <c r="B132" s="83"/>
      <c r="C132" s="83"/>
      <c r="D132" s="83"/>
      <c r="E132" s="131"/>
      <c r="F132" s="83"/>
      <c r="G132" s="83"/>
      <c r="H132" s="83"/>
      <c r="I132" s="83"/>
      <c r="J132" s="131"/>
      <c r="K132" s="82"/>
      <c r="L132" s="131"/>
      <c r="M132" s="83"/>
      <c r="N132" s="131"/>
      <c r="O132" s="83"/>
      <c r="P132" s="131"/>
      <c r="Q132" s="131"/>
    </row>
    <row r="133" spans="1:17" s="72" customFormat="1">
      <c r="A133" s="82"/>
      <c r="B133" s="83"/>
      <c r="C133" s="83"/>
      <c r="D133" s="83"/>
      <c r="E133" s="131"/>
      <c r="F133" s="83"/>
      <c r="G133" s="83"/>
      <c r="H133" s="83"/>
      <c r="I133" s="83"/>
      <c r="J133" s="131"/>
      <c r="K133" s="82"/>
      <c r="L133" s="131"/>
      <c r="M133" s="83"/>
      <c r="N133" s="131"/>
      <c r="O133" s="83"/>
      <c r="P133" s="131"/>
      <c r="Q133" s="131"/>
    </row>
    <row r="134" spans="1:17" s="72" customFormat="1">
      <c r="A134" s="82"/>
      <c r="B134" s="83"/>
      <c r="C134" s="83"/>
      <c r="D134" s="83"/>
      <c r="E134" s="131"/>
      <c r="F134" s="83"/>
      <c r="G134" s="83"/>
      <c r="H134" s="83"/>
      <c r="I134" s="83"/>
      <c r="J134" s="131"/>
      <c r="K134" s="82"/>
      <c r="L134" s="131"/>
      <c r="M134" s="83"/>
      <c r="N134" s="131"/>
      <c r="O134" s="83"/>
      <c r="P134" s="131"/>
      <c r="Q134" s="131"/>
    </row>
    <row r="135" spans="1:17" s="72" customFormat="1">
      <c r="A135" s="82"/>
      <c r="B135" s="83"/>
      <c r="C135" s="83"/>
      <c r="D135" s="83"/>
      <c r="E135" s="131"/>
      <c r="F135" s="83"/>
      <c r="G135" s="83"/>
      <c r="H135" s="83"/>
      <c r="I135" s="83"/>
      <c r="J135" s="131"/>
      <c r="K135" s="82"/>
      <c r="L135" s="131"/>
      <c r="M135" s="83"/>
      <c r="N135" s="131"/>
      <c r="O135" s="83"/>
      <c r="P135" s="131"/>
      <c r="Q135" s="131"/>
    </row>
    <row r="136" spans="1:17" s="72" customFormat="1">
      <c r="A136" s="82"/>
      <c r="B136" s="83"/>
      <c r="C136" s="83"/>
      <c r="D136" s="83"/>
      <c r="E136" s="131"/>
      <c r="F136" s="83"/>
      <c r="G136" s="83"/>
      <c r="H136" s="83"/>
      <c r="I136" s="83"/>
      <c r="J136" s="131"/>
      <c r="K136" s="82"/>
      <c r="L136" s="131"/>
      <c r="M136" s="83"/>
      <c r="N136" s="131"/>
      <c r="O136" s="83"/>
      <c r="P136" s="131"/>
      <c r="Q136" s="131"/>
    </row>
    <row r="137" spans="1:17" s="72" customFormat="1">
      <c r="A137" s="82"/>
      <c r="B137" s="83"/>
      <c r="C137" s="83"/>
      <c r="D137" s="83"/>
      <c r="E137" s="131"/>
      <c r="F137" s="83"/>
      <c r="G137" s="83"/>
      <c r="H137" s="83"/>
      <c r="I137" s="83"/>
      <c r="J137" s="131"/>
      <c r="K137" s="82"/>
      <c r="L137" s="131"/>
      <c r="M137" s="83"/>
      <c r="N137" s="131"/>
      <c r="O137" s="83"/>
      <c r="P137" s="131"/>
      <c r="Q137" s="131"/>
    </row>
    <row r="138" spans="1:17" s="72" customFormat="1">
      <c r="A138" s="82"/>
      <c r="B138" s="83"/>
      <c r="C138" s="83"/>
      <c r="D138" s="83"/>
      <c r="E138" s="131"/>
      <c r="F138" s="83"/>
      <c r="G138" s="83"/>
      <c r="H138" s="83"/>
      <c r="I138" s="83"/>
      <c r="J138" s="131"/>
      <c r="K138" s="82"/>
      <c r="L138" s="131"/>
      <c r="M138" s="83"/>
      <c r="N138" s="131"/>
      <c r="O138" s="83"/>
      <c r="P138" s="131"/>
      <c r="Q138" s="131"/>
    </row>
    <row r="139" spans="1:17" s="72" customFormat="1">
      <c r="A139" s="82"/>
      <c r="B139" s="83"/>
      <c r="C139" s="83"/>
      <c r="D139" s="83"/>
      <c r="E139" s="131"/>
      <c r="F139" s="83"/>
      <c r="G139" s="83"/>
      <c r="H139" s="83"/>
      <c r="I139" s="83"/>
      <c r="J139" s="131"/>
      <c r="K139" s="82"/>
      <c r="L139" s="131"/>
      <c r="M139" s="83"/>
      <c r="N139" s="131"/>
      <c r="O139" s="83"/>
      <c r="P139" s="131"/>
      <c r="Q139" s="131"/>
    </row>
    <row r="140" spans="1:17" s="72" customFormat="1">
      <c r="A140" s="82"/>
      <c r="B140" s="83"/>
      <c r="C140" s="83"/>
      <c r="D140" s="83"/>
      <c r="E140" s="131"/>
      <c r="F140" s="83"/>
      <c r="G140" s="83"/>
      <c r="H140" s="83"/>
      <c r="I140" s="83"/>
      <c r="J140" s="131"/>
      <c r="K140" s="82"/>
      <c r="L140" s="131"/>
      <c r="M140" s="83"/>
      <c r="N140" s="131"/>
      <c r="O140" s="83"/>
      <c r="P140" s="131"/>
      <c r="Q140" s="131"/>
    </row>
    <row r="141" spans="1:17" s="72" customFormat="1">
      <c r="A141" s="82"/>
      <c r="B141" s="83"/>
      <c r="C141" s="83"/>
      <c r="D141" s="83"/>
      <c r="E141" s="131"/>
      <c r="F141" s="83"/>
      <c r="G141" s="83"/>
      <c r="H141" s="83"/>
      <c r="I141" s="83"/>
      <c r="J141" s="131"/>
      <c r="K141" s="82"/>
      <c r="L141" s="131"/>
      <c r="M141" s="83"/>
      <c r="N141" s="131"/>
      <c r="O141" s="83"/>
      <c r="P141" s="131"/>
      <c r="Q141" s="131"/>
    </row>
    <row r="142" spans="1:17" s="72" customFormat="1">
      <c r="A142" s="82"/>
      <c r="B142" s="83"/>
      <c r="C142" s="83"/>
      <c r="D142" s="83"/>
      <c r="E142" s="131"/>
      <c r="F142" s="83"/>
      <c r="G142" s="83"/>
      <c r="H142" s="83"/>
      <c r="I142" s="83"/>
      <c r="J142" s="131"/>
      <c r="K142" s="82"/>
      <c r="L142" s="131"/>
      <c r="M142" s="83"/>
      <c r="N142" s="131"/>
      <c r="O142" s="83"/>
      <c r="P142" s="131"/>
      <c r="Q142" s="131"/>
    </row>
    <row r="143" spans="1:17" s="72" customFormat="1">
      <c r="A143" s="82"/>
      <c r="B143" s="83"/>
      <c r="C143" s="83"/>
      <c r="D143" s="83"/>
      <c r="E143" s="131"/>
      <c r="F143" s="83"/>
      <c r="G143" s="83"/>
      <c r="H143" s="83"/>
      <c r="I143" s="83"/>
      <c r="J143" s="131"/>
      <c r="K143" s="82"/>
      <c r="L143" s="131"/>
      <c r="M143" s="83"/>
      <c r="N143" s="131"/>
      <c r="O143" s="83"/>
      <c r="P143" s="131"/>
      <c r="Q143" s="131"/>
    </row>
    <row r="144" spans="1:17" s="72" customFormat="1">
      <c r="A144" s="82"/>
      <c r="B144" s="83"/>
      <c r="C144" s="83"/>
      <c r="D144" s="83"/>
      <c r="E144" s="131"/>
      <c r="F144" s="83"/>
      <c r="G144" s="83"/>
      <c r="H144" s="83"/>
      <c r="I144" s="83"/>
      <c r="J144" s="131"/>
      <c r="K144" s="82"/>
      <c r="L144" s="131"/>
      <c r="M144" s="83"/>
      <c r="N144" s="131"/>
      <c r="O144" s="83"/>
      <c r="P144" s="131"/>
      <c r="Q144" s="131"/>
    </row>
    <row r="145" spans="1:17" s="72" customFormat="1">
      <c r="A145" s="82"/>
      <c r="B145" s="83"/>
      <c r="C145" s="83"/>
      <c r="D145" s="83"/>
      <c r="E145" s="131"/>
      <c r="F145" s="83"/>
      <c r="G145" s="83"/>
      <c r="H145" s="83"/>
      <c r="I145" s="83"/>
      <c r="J145" s="131"/>
      <c r="K145" s="82"/>
      <c r="L145" s="131"/>
      <c r="M145" s="83"/>
      <c r="N145" s="131"/>
      <c r="O145" s="83"/>
      <c r="P145" s="131"/>
      <c r="Q145" s="131"/>
    </row>
    <row r="146" spans="1:17" s="72" customFormat="1">
      <c r="A146" s="82"/>
      <c r="B146" s="83"/>
      <c r="C146" s="83"/>
      <c r="D146" s="83"/>
      <c r="E146" s="131"/>
      <c r="F146" s="83"/>
      <c r="G146" s="83"/>
      <c r="H146" s="83"/>
      <c r="I146" s="83"/>
      <c r="J146" s="131"/>
      <c r="K146" s="82"/>
      <c r="L146" s="131"/>
      <c r="M146" s="83"/>
      <c r="N146" s="131"/>
      <c r="O146" s="83"/>
      <c r="P146" s="131"/>
      <c r="Q146" s="131"/>
    </row>
    <row r="147" spans="1:17" s="72" customFormat="1">
      <c r="A147" s="82"/>
      <c r="B147" s="83"/>
      <c r="C147" s="83"/>
      <c r="D147" s="83"/>
      <c r="E147" s="131"/>
      <c r="F147" s="83"/>
      <c r="G147" s="83"/>
      <c r="H147" s="83"/>
      <c r="I147" s="83"/>
      <c r="J147" s="131"/>
      <c r="K147" s="82"/>
      <c r="L147" s="131"/>
      <c r="M147" s="83"/>
      <c r="N147" s="131"/>
      <c r="O147" s="83"/>
      <c r="P147" s="131"/>
      <c r="Q147" s="131"/>
    </row>
    <row r="148" spans="1:17" s="72" customFormat="1">
      <c r="A148" s="82"/>
      <c r="B148" s="83"/>
      <c r="C148" s="83"/>
      <c r="D148" s="83"/>
      <c r="E148" s="131"/>
      <c r="F148" s="83"/>
      <c r="G148" s="83"/>
      <c r="H148" s="83"/>
      <c r="I148" s="83"/>
      <c r="J148" s="131"/>
      <c r="K148" s="82"/>
      <c r="L148" s="131"/>
      <c r="M148" s="83"/>
      <c r="N148" s="131"/>
      <c r="O148" s="83"/>
      <c r="P148" s="131"/>
      <c r="Q148" s="131"/>
    </row>
    <row r="149" spans="1:17" s="72" customFormat="1">
      <c r="A149" s="82"/>
      <c r="B149" s="83"/>
      <c r="C149" s="83"/>
      <c r="D149" s="83"/>
      <c r="E149" s="131"/>
      <c r="F149" s="83"/>
      <c r="G149" s="83"/>
      <c r="H149" s="83"/>
      <c r="I149" s="83"/>
      <c r="J149" s="131"/>
      <c r="K149" s="82"/>
      <c r="L149" s="131"/>
      <c r="M149" s="83"/>
      <c r="N149" s="131"/>
      <c r="O149" s="83"/>
      <c r="P149" s="131"/>
      <c r="Q149" s="131"/>
    </row>
    <row r="150" spans="1:17" s="72" customFormat="1">
      <c r="A150" s="82"/>
      <c r="B150" s="83"/>
      <c r="C150" s="83"/>
      <c r="D150" s="83"/>
      <c r="E150" s="131"/>
      <c r="F150" s="83"/>
      <c r="G150" s="83"/>
      <c r="H150" s="83"/>
      <c r="I150" s="83"/>
      <c r="J150" s="131"/>
      <c r="K150" s="82"/>
      <c r="L150" s="131"/>
      <c r="M150" s="83"/>
      <c r="N150" s="131"/>
      <c r="O150" s="83"/>
      <c r="P150" s="131"/>
      <c r="Q150" s="131"/>
    </row>
    <row r="151" spans="1:17" s="72" customFormat="1">
      <c r="A151" s="82"/>
      <c r="B151" s="83"/>
      <c r="C151" s="83"/>
      <c r="D151" s="83"/>
      <c r="E151" s="131"/>
      <c r="F151" s="83"/>
      <c r="G151" s="83"/>
      <c r="H151" s="83"/>
      <c r="I151" s="83"/>
      <c r="J151" s="131"/>
      <c r="K151" s="82"/>
      <c r="L151" s="131"/>
      <c r="M151" s="83"/>
      <c r="N151" s="131"/>
      <c r="O151" s="83"/>
      <c r="P151" s="131"/>
      <c r="Q151" s="131"/>
    </row>
    <row r="152" spans="1:17" s="72" customFormat="1">
      <c r="A152" s="82"/>
      <c r="B152" s="83"/>
      <c r="C152" s="83"/>
      <c r="D152" s="83"/>
      <c r="E152" s="131"/>
      <c r="F152" s="83"/>
      <c r="G152" s="83"/>
      <c r="H152" s="83"/>
      <c r="I152" s="83"/>
      <c r="J152" s="131"/>
      <c r="K152" s="82"/>
      <c r="L152" s="131"/>
      <c r="M152" s="83"/>
      <c r="N152" s="131"/>
      <c r="O152" s="83"/>
      <c r="P152" s="131"/>
      <c r="Q152" s="131"/>
    </row>
    <row r="153" spans="1:17" s="72" customFormat="1">
      <c r="A153" s="82"/>
      <c r="B153" s="83"/>
      <c r="C153" s="83"/>
      <c r="D153" s="83"/>
      <c r="E153" s="131"/>
      <c r="F153" s="83"/>
      <c r="G153" s="83"/>
      <c r="H153" s="83"/>
      <c r="I153" s="83"/>
      <c r="J153" s="131"/>
      <c r="K153" s="82"/>
      <c r="L153" s="131"/>
      <c r="M153" s="83"/>
      <c r="N153" s="131"/>
      <c r="O153" s="83"/>
      <c r="P153" s="131"/>
      <c r="Q153" s="131"/>
    </row>
    <row r="154" spans="1:17" s="72" customFormat="1">
      <c r="A154" s="82"/>
      <c r="B154" s="83"/>
      <c r="C154" s="83"/>
      <c r="D154" s="83"/>
      <c r="E154" s="131"/>
      <c r="F154" s="83"/>
      <c r="G154" s="83"/>
      <c r="H154" s="83"/>
      <c r="I154" s="83"/>
      <c r="J154" s="131"/>
      <c r="K154" s="82"/>
      <c r="L154" s="131"/>
      <c r="M154" s="83"/>
      <c r="N154" s="131"/>
      <c r="O154" s="83"/>
      <c r="P154" s="131"/>
      <c r="Q154" s="131"/>
    </row>
    <row r="155" spans="1:17" s="72" customFormat="1">
      <c r="A155" s="82"/>
      <c r="B155" s="83"/>
      <c r="C155" s="83"/>
      <c r="D155" s="83"/>
      <c r="E155" s="131"/>
      <c r="F155" s="83"/>
      <c r="G155" s="83"/>
      <c r="H155" s="83"/>
      <c r="I155" s="83"/>
      <c r="J155" s="131"/>
      <c r="K155" s="82"/>
      <c r="L155" s="131"/>
      <c r="M155" s="83"/>
      <c r="N155" s="131"/>
      <c r="O155" s="83"/>
      <c r="P155" s="131"/>
      <c r="Q155" s="131"/>
    </row>
    <row r="156" spans="1:17" s="72" customFormat="1">
      <c r="A156" s="82"/>
      <c r="B156" s="83"/>
      <c r="C156" s="83"/>
      <c r="D156" s="83"/>
      <c r="E156" s="131"/>
      <c r="F156" s="83"/>
      <c r="G156" s="83"/>
      <c r="H156" s="83"/>
      <c r="I156" s="83"/>
      <c r="J156" s="131"/>
      <c r="K156" s="82"/>
      <c r="L156" s="131"/>
      <c r="M156" s="83"/>
      <c r="N156" s="131"/>
      <c r="O156" s="83"/>
      <c r="P156" s="131"/>
      <c r="Q156" s="131"/>
    </row>
    <row r="157" spans="1:17" s="72" customFormat="1">
      <c r="A157" s="82"/>
      <c r="B157" s="83"/>
      <c r="C157" s="83"/>
      <c r="D157" s="83"/>
      <c r="E157" s="131"/>
      <c r="F157" s="83"/>
      <c r="G157" s="83"/>
      <c r="H157" s="83"/>
      <c r="I157" s="83"/>
      <c r="J157" s="131"/>
      <c r="K157" s="82"/>
      <c r="L157" s="131"/>
      <c r="M157" s="83"/>
      <c r="N157" s="131"/>
      <c r="O157" s="83"/>
      <c r="P157" s="131"/>
      <c r="Q157" s="131"/>
    </row>
    <row r="158" spans="1:17" s="72" customFormat="1">
      <c r="A158" s="82"/>
      <c r="B158" s="83"/>
      <c r="C158" s="83"/>
      <c r="D158" s="83"/>
      <c r="E158" s="131"/>
      <c r="F158" s="83"/>
      <c r="G158" s="83"/>
      <c r="H158" s="83"/>
      <c r="I158" s="83"/>
      <c r="J158" s="131"/>
      <c r="K158" s="82"/>
      <c r="L158" s="131"/>
      <c r="M158" s="83"/>
      <c r="N158" s="131"/>
      <c r="O158" s="83"/>
      <c r="P158" s="131"/>
      <c r="Q158" s="131"/>
    </row>
    <row r="159" spans="1:17" s="72" customFormat="1">
      <c r="A159" s="82"/>
      <c r="B159" s="83"/>
      <c r="C159" s="83"/>
      <c r="D159" s="83"/>
      <c r="E159" s="131"/>
      <c r="F159" s="83"/>
      <c r="G159" s="83"/>
      <c r="H159" s="83"/>
      <c r="I159" s="83"/>
      <c r="J159" s="131"/>
      <c r="K159" s="82"/>
      <c r="L159" s="131"/>
      <c r="M159" s="83"/>
      <c r="N159" s="131"/>
      <c r="O159" s="83"/>
      <c r="P159" s="131"/>
      <c r="Q159" s="131"/>
    </row>
    <row r="160" spans="1:17" s="72" customFormat="1">
      <c r="A160" s="82"/>
      <c r="B160" s="83"/>
      <c r="C160" s="83"/>
      <c r="D160" s="83"/>
      <c r="E160" s="131"/>
      <c r="F160" s="83"/>
      <c r="G160" s="83"/>
      <c r="H160" s="83"/>
      <c r="I160" s="83"/>
      <c r="J160" s="131"/>
      <c r="K160" s="82"/>
      <c r="L160" s="131"/>
      <c r="M160" s="83"/>
      <c r="N160" s="131"/>
      <c r="O160" s="83"/>
      <c r="P160" s="131"/>
      <c r="Q160" s="131"/>
    </row>
    <row r="161" spans="1:17" s="72" customFormat="1">
      <c r="A161" s="82"/>
      <c r="B161" s="83"/>
      <c r="C161" s="83"/>
      <c r="D161" s="83"/>
      <c r="E161" s="131"/>
      <c r="F161" s="83"/>
      <c r="G161" s="83"/>
      <c r="H161" s="83"/>
      <c r="I161" s="83"/>
      <c r="J161" s="131"/>
      <c r="K161" s="82"/>
      <c r="L161" s="131"/>
      <c r="M161" s="83"/>
      <c r="N161" s="131"/>
      <c r="O161" s="83"/>
      <c r="P161" s="131"/>
      <c r="Q161" s="131"/>
    </row>
    <row r="162" spans="1:17" s="72" customFormat="1">
      <c r="A162" s="82"/>
      <c r="B162" s="83"/>
      <c r="C162" s="83"/>
      <c r="D162" s="83"/>
      <c r="E162" s="131"/>
      <c r="F162" s="83"/>
      <c r="G162" s="83"/>
      <c r="H162" s="83"/>
      <c r="I162" s="83"/>
      <c r="J162" s="131"/>
      <c r="K162" s="82"/>
      <c r="L162" s="131"/>
      <c r="M162" s="83"/>
      <c r="N162" s="131"/>
      <c r="O162" s="83"/>
      <c r="P162" s="131"/>
      <c r="Q162" s="131"/>
    </row>
    <row r="163" spans="1:17" s="72" customFormat="1">
      <c r="A163" s="82"/>
      <c r="B163" s="83"/>
      <c r="C163" s="83"/>
      <c r="D163" s="83"/>
      <c r="E163" s="131"/>
      <c r="F163" s="83"/>
      <c r="G163" s="83"/>
      <c r="H163" s="83"/>
      <c r="I163" s="83"/>
      <c r="J163" s="131"/>
      <c r="K163" s="82"/>
      <c r="L163" s="131"/>
      <c r="M163" s="83"/>
      <c r="N163" s="131"/>
      <c r="O163" s="83"/>
      <c r="P163" s="131"/>
      <c r="Q163" s="131"/>
    </row>
    <row r="164" spans="1:17" s="72" customFormat="1">
      <c r="A164" s="82"/>
      <c r="B164" s="83"/>
      <c r="C164" s="83"/>
      <c r="D164" s="83"/>
      <c r="E164" s="131"/>
      <c r="F164" s="83"/>
      <c r="G164" s="83"/>
      <c r="H164" s="83"/>
      <c r="I164" s="83"/>
      <c r="J164" s="131"/>
      <c r="K164" s="82"/>
      <c r="L164" s="131"/>
      <c r="M164" s="83"/>
      <c r="N164" s="131"/>
      <c r="O164" s="83"/>
      <c r="P164" s="131"/>
      <c r="Q164" s="131"/>
    </row>
    <row r="165" spans="1:17" s="72" customFormat="1">
      <c r="A165" s="82"/>
      <c r="B165" s="83"/>
      <c r="C165" s="83"/>
      <c r="D165" s="83"/>
      <c r="E165" s="131"/>
      <c r="F165" s="83"/>
      <c r="G165" s="83"/>
      <c r="H165" s="83"/>
      <c r="I165" s="83"/>
      <c r="J165" s="131"/>
      <c r="K165" s="82"/>
      <c r="L165" s="131"/>
      <c r="M165" s="83"/>
      <c r="N165" s="131"/>
      <c r="O165" s="83"/>
      <c r="P165" s="131"/>
      <c r="Q165" s="131"/>
    </row>
    <row r="166" spans="1:17" s="72" customFormat="1">
      <c r="A166" s="82"/>
      <c r="B166" s="83"/>
      <c r="C166" s="83"/>
      <c r="D166" s="83"/>
      <c r="E166" s="131"/>
      <c r="F166" s="83"/>
      <c r="G166" s="83"/>
      <c r="H166" s="83"/>
      <c r="I166" s="83"/>
      <c r="J166" s="131"/>
      <c r="K166" s="82"/>
      <c r="L166" s="131"/>
      <c r="M166" s="83"/>
      <c r="N166" s="131"/>
      <c r="O166" s="83"/>
      <c r="P166" s="131"/>
      <c r="Q166" s="131"/>
    </row>
    <row r="167" spans="1:17" s="72" customFormat="1">
      <c r="A167" s="82"/>
      <c r="B167" s="83"/>
      <c r="C167" s="83"/>
      <c r="D167" s="83"/>
      <c r="E167" s="131"/>
      <c r="F167" s="83"/>
      <c r="G167" s="83"/>
      <c r="H167" s="83"/>
      <c r="I167" s="83"/>
      <c r="J167" s="131"/>
      <c r="K167" s="82"/>
      <c r="L167" s="131"/>
      <c r="M167" s="83"/>
      <c r="N167" s="131"/>
      <c r="O167" s="83"/>
      <c r="P167" s="131"/>
      <c r="Q167" s="131"/>
    </row>
    <row r="168" spans="1:17" s="72" customFormat="1">
      <c r="A168" s="82"/>
      <c r="B168" s="83"/>
      <c r="C168" s="83"/>
      <c r="D168" s="83"/>
      <c r="E168" s="131"/>
      <c r="F168" s="83"/>
      <c r="G168" s="83"/>
      <c r="H168" s="83"/>
      <c r="I168" s="83"/>
      <c r="J168" s="131"/>
      <c r="K168" s="82"/>
      <c r="L168" s="131"/>
      <c r="M168" s="83"/>
      <c r="N168" s="131"/>
      <c r="O168" s="83"/>
      <c r="P168" s="131"/>
      <c r="Q168" s="131"/>
    </row>
    <row r="169" spans="1:17" s="72" customFormat="1">
      <c r="A169" s="82"/>
      <c r="B169" s="83"/>
      <c r="C169" s="83"/>
      <c r="D169" s="83"/>
      <c r="E169" s="131"/>
      <c r="F169" s="83"/>
      <c r="G169" s="83"/>
      <c r="H169" s="83"/>
      <c r="I169" s="83"/>
      <c r="J169" s="131"/>
      <c r="K169" s="82"/>
      <c r="L169" s="131"/>
      <c r="M169" s="83"/>
      <c r="N169" s="131"/>
      <c r="O169" s="83"/>
      <c r="P169" s="131"/>
      <c r="Q169" s="131"/>
    </row>
    <row r="170" spans="1:17" s="72" customFormat="1">
      <c r="A170" s="82"/>
      <c r="B170" s="83"/>
      <c r="C170" s="83"/>
      <c r="D170" s="83"/>
      <c r="E170" s="131"/>
      <c r="F170" s="83"/>
      <c r="G170" s="83"/>
      <c r="H170" s="83"/>
      <c r="I170" s="83"/>
      <c r="J170" s="131"/>
      <c r="K170" s="82"/>
      <c r="L170" s="131"/>
      <c r="M170" s="83"/>
      <c r="N170" s="131"/>
      <c r="O170" s="83"/>
      <c r="P170" s="131"/>
      <c r="Q170" s="131"/>
    </row>
    <row r="171" spans="1:17" s="72" customFormat="1">
      <c r="A171" s="82"/>
      <c r="B171" s="83"/>
      <c r="C171" s="83"/>
      <c r="D171" s="83"/>
      <c r="E171" s="131"/>
      <c r="F171" s="83"/>
      <c r="G171" s="83"/>
      <c r="H171" s="83"/>
      <c r="I171" s="83"/>
      <c r="J171" s="131"/>
      <c r="K171" s="82"/>
      <c r="L171" s="131"/>
      <c r="M171" s="83"/>
      <c r="N171" s="131"/>
      <c r="O171" s="83"/>
      <c r="P171" s="131"/>
      <c r="Q171" s="131"/>
    </row>
    <row r="172" spans="1:17" s="72" customFormat="1">
      <c r="A172" s="82"/>
      <c r="B172" s="83"/>
      <c r="C172" s="83"/>
      <c r="D172" s="83"/>
      <c r="E172" s="131"/>
      <c r="F172" s="83"/>
      <c r="G172" s="83"/>
      <c r="H172" s="83"/>
      <c r="I172" s="83"/>
      <c r="J172" s="131"/>
      <c r="K172" s="82"/>
      <c r="L172" s="131"/>
      <c r="M172" s="83"/>
      <c r="N172" s="131"/>
      <c r="O172" s="83"/>
      <c r="P172" s="131"/>
      <c r="Q172" s="131"/>
    </row>
    <row r="173" spans="1:17" s="72" customFormat="1">
      <c r="A173" s="82"/>
      <c r="B173" s="83"/>
      <c r="C173" s="83"/>
      <c r="D173" s="83"/>
      <c r="E173" s="131"/>
      <c r="F173" s="83"/>
      <c r="G173" s="83"/>
      <c r="H173" s="83"/>
      <c r="I173" s="83"/>
      <c r="J173" s="131"/>
      <c r="K173" s="82"/>
      <c r="L173" s="131"/>
      <c r="M173" s="83"/>
      <c r="N173" s="131"/>
      <c r="O173" s="83"/>
      <c r="P173" s="131"/>
      <c r="Q173" s="131"/>
    </row>
    <row r="174" spans="1:17" s="72" customFormat="1">
      <c r="A174" s="82"/>
      <c r="B174" s="83"/>
      <c r="C174" s="83"/>
      <c r="D174" s="83"/>
      <c r="E174" s="131"/>
      <c r="F174" s="83"/>
      <c r="G174" s="83"/>
      <c r="H174" s="83"/>
      <c r="I174" s="83"/>
      <c r="J174" s="131"/>
      <c r="K174" s="82"/>
      <c r="L174" s="131"/>
      <c r="M174" s="83"/>
      <c r="N174" s="131"/>
      <c r="O174" s="83"/>
      <c r="P174" s="131"/>
      <c r="Q174" s="131"/>
    </row>
    <row r="175" spans="1:17" s="72" customFormat="1">
      <c r="A175" s="82"/>
      <c r="B175" s="83"/>
      <c r="C175" s="83"/>
      <c r="D175" s="83"/>
      <c r="E175" s="131"/>
      <c r="F175" s="83"/>
      <c r="G175" s="83"/>
      <c r="H175" s="83"/>
      <c r="I175" s="83"/>
      <c r="J175" s="131"/>
      <c r="K175" s="82"/>
      <c r="L175" s="131"/>
      <c r="M175" s="83"/>
      <c r="N175" s="131"/>
      <c r="O175" s="83"/>
      <c r="P175" s="131"/>
      <c r="Q175" s="131"/>
    </row>
    <row r="176" spans="1:17" s="72" customFormat="1">
      <c r="A176" s="82"/>
      <c r="B176" s="83"/>
      <c r="C176" s="83"/>
      <c r="D176" s="83"/>
      <c r="E176" s="131"/>
      <c r="F176" s="83"/>
      <c r="G176" s="83"/>
      <c r="H176" s="83"/>
      <c r="I176" s="83"/>
      <c r="J176" s="131"/>
      <c r="K176" s="82"/>
      <c r="L176" s="131"/>
      <c r="M176" s="83"/>
      <c r="N176" s="131"/>
      <c r="O176" s="83"/>
      <c r="P176" s="131"/>
      <c r="Q176" s="131"/>
    </row>
    <row r="177" spans="1:17" s="72" customFormat="1">
      <c r="A177" s="82"/>
      <c r="B177" s="83"/>
      <c r="C177" s="83"/>
      <c r="D177" s="83"/>
      <c r="E177" s="131"/>
      <c r="F177" s="83"/>
      <c r="G177" s="83"/>
      <c r="H177" s="83"/>
      <c r="I177" s="83"/>
      <c r="J177" s="131"/>
      <c r="K177" s="82"/>
      <c r="L177" s="131"/>
      <c r="M177" s="83"/>
      <c r="N177" s="131"/>
      <c r="O177" s="83"/>
      <c r="P177" s="131"/>
      <c r="Q177" s="131"/>
    </row>
    <row r="178" spans="1:17" s="72" customFormat="1">
      <c r="A178" s="82"/>
      <c r="B178" s="83"/>
      <c r="C178" s="83"/>
      <c r="D178" s="83"/>
      <c r="E178" s="131"/>
      <c r="F178" s="83"/>
      <c r="G178" s="83"/>
      <c r="H178" s="83"/>
      <c r="I178" s="83"/>
      <c r="J178" s="131"/>
      <c r="K178" s="82"/>
      <c r="L178" s="131"/>
      <c r="M178" s="83"/>
      <c r="N178" s="131"/>
      <c r="O178" s="83"/>
      <c r="P178" s="131"/>
      <c r="Q178" s="131"/>
    </row>
    <row r="179" spans="1:17" s="72" customFormat="1">
      <c r="A179" s="82"/>
      <c r="B179" s="83"/>
      <c r="C179" s="83"/>
      <c r="D179" s="83"/>
      <c r="E179" s="131"/>
      <c r="F179" s="83"/>
      <c r="G179" s="83"/>
      <c r="H179" s="83"/>
      <c r="I179" s="83"/>
      <c r="J179" s="131"/>
      <c r="K179" s="82"/>
      <c r="L179" s="131"/>
      <c r="M179" s="83"/>
      <c r="N179" s="131"/>
      <c r="O179" s="83"/>
      <c r="P179" s="131"/>
      <c r="Q179" s="131"/>
    </row>
    <row r="180" spans="1:17" s="72" customFormat="1">
      <c r="A180" s="82"/>
      <c r="B180" s="83"/>
      <c r="C180" s="83"/>
      <c r="D180" s="83"/>
      <c r="E180" s="131"/>
      <c r="F180" s="83"/>
      <c r="G180" s="83"/>
      <c r="H180" s="83"/>
      <c r="I180" s="83"/>
      <c r="J180" s="131"/>
      <c r="K180" s="82"/>
      <c r="L180" s="131"/>
      <c r="M180" s="83"/>
      <c r="N180" s="131"/>
      <c r="O180" s="83"/>
      <c r="P180" s="131"/>
      <c r="Q180" s="131"/>
    </row>
    <row r="181" spans="1:17" s="72" customFormat="1">
      <c r="A181" s="82"/>
      <c r="B181" s="83"/>
      <c r="C181" s="83"/>
      <c r="D181" s="83"/>
      <c r="E181" s="131"/>
      <c r="F181" s="83"/>
      <c r="G181" s="83"/>
      <c r="H181" s="83"/>
      <c r="I181" s="83"/>
      <c r="J181" s="131"/>
      <c r="K181" s="82"/>
      <c r="L181" s="131"/>
      <c r="M181" s="83"/>
      <c r="N181" s="131"/>
      <c r="O181" s="83"/>
      <c r="P181" s="131"/>
      <c r="Q181" s="131"/>
    </row>
    <row r="182" spans="1:17" s="72" customFormat="1">
      <c r="A182" s="82"/>
      <c r="B182" s="83"/>
      <c r="C182" s="83"/>
      <c r="D182" s="83"/>
      <c r="E182" s="131"/>
      <c r="F182" s="83"/>
      <c r="G182" s="83"/>
      <c r="H182" s="83"/>
      <c r="I182" s="83"/>
      <c r="J182" s="131"/>
      <c r="K182" s="82"/>
      <c r="L182" s="131"/>
      <c r="M182" s="83"/>
      <c r="N182" s="131"/>
      <c r="O182" s="83"/>
      <c r="P182" s="131"/>
      <c r="Q182" s="131"/>
    </row>
    <row r="183" spans="1:17" s="72" customFormat="1">
      <c r="A183" s="82"/>
      <c r="B183" s="83"/>
      <c r="C183" s="83"/>
      <c r="D183" s="83"/>
      <c r="E183" s="131"/>
      <c r="F183" s="83"/>
      <c r="G183" s="83"/>
      <c r="H183" s="83"/>
      <c r="I183" s="83"/>
      <c r="J183" s="131"/>
      <c r="K183" s="82"/>
      <c r="L183" s="131"/>
      <c r="M183" s="83"/>
      <c r="N183" s="131"/>
      <c r="O183" s="83"/>
      <c r="P183" s="131"/>
      <c r="Q183" s="131"/>
    </row>
    <row r="184" spans="1:17" s="72" customFormat="1">
      <c r="A184" s="82"/>
      <c r="B184" s="83"/>
      <c r="C184" s="83"/>
      <c r="D184" s="83"/>
      <c r="E184" s="131"/>
      <c r="F184" s="83"/>
      <c r="G184" s="83"/>
      <c r="H184" s="83"/>
      <c r="I184" s="83"/>
      <c r="J184" s="131"/>
      <c r="K184" s="82"/>
      <c r="L184" s="131"/>
      <c r="M184" s="83"/>
      <c r="N184" s="131"/>
      <c r="O184" s="83"/>
      <c r="P184" s="131"/>
      <c r="Q184" s="131"/>
    </row>
    <row r="185" spans="1:17" s="72" customFormat="1">
      <c r="A185" s="82"/>
      <c r="B185" s="83"/>
      <c r="C185" s="83"/>
      <c r="D185" s="83"/>
      <c r="E185" s="131"/>
      <c r="F185" s="83"/>
      <c r="G185" s="83"/>
      <c r="H185" s="83"/>
      <c r="I185" s="83"/>
      <c r="J185" s="131"/>
      <c r="K185" s="82"/>
      <c r="L185" s="131"/>
      <c r="M185" s="83"/>
      <c r="N185" s="131"/>
      <c r="O185" s="83"/>
      <c r="P185" s="131"/>
      <c r="Q185" s="131"/>
    </row>
    <row r="186" spans="1:17" s="72" customFormat="1">
      <c r="A186" s="82"/>
      <c r="B186" s="83"/>
      <c r="C186" s="83"/>
      <c r="D186" s="83"/>
      <c r="E186" s="131"/>
      <c r="F186" s="83"/>
      <c r="G186" s="83"/>
      <c r="H186" s="83"/>
      <c r="I186" s="83"/>
      <c r="J186" s="131"/>
      <c r="K186" s="82"/>
      <c r="L186" s="131"/>
      <c r="M186" s="83"/>
      <c r="N186" s="131"/>
      <c r="O186" s="83"/>
      <c r="P186" s="131"/>
      <c r="Q186" s="131"/>
    </row>
    <row r="187" spans="1:17" s="72" customFormat="1">
      <c r="A187" s="82"/>
      <c r="B187" s="83"/>
      <c r="C187" s="83"/>
      <c r="D187" s="83"/>
      <c r="E187" s="131"/>
      <c r="F187" s="83"/>
      <c r="G187" s="83"/>
      <c r="H187" s="83"/>
      <c r="I187" s="83"/>
      <c r="J187" s="131"/>
      <c r="K187" s="82"/>
      <c r="L187" s="131"/>
      <c r="M187" s="83"/>
      <c r="N187" s="131"/>
      <c r="O187" s="83"/>
      <c r="P187" s="131"/>
      <c r="Q187" s="131"/>
    </row>
    <row r="188" spans="1:17" s="72" customFormat="1">
      <c r="A188" s="82"/>
      <c r="B188" s="83"/>
      <c r="C188" s="83"/>
      <c r="D188" s="83"/>
      <c r="E188" s="131"/>
      <c r="F188" s="83"/>
      <c r="G188" s="83"/>
      <c r="H188" s="83"/>
      <c r="I188" s="83"/>
      <c r="J188" s="131"/>
      <c r="K188" s="82"/>
      <c r="L188" s="131"/>
      <c r="M188" s="83"/>
      <c r="N188" s="131"/>
      <c r="O188" s="83"/>
      <c r="P188" s="131"/>
      <c r="Q188" s="131"/>
    </row>
    <row r="189" spans="1:17" s="72" customFormat="1">
      <c r="A189" s="82"/>
      <c r="B189" s="83"/>
      <c r="C189" s="83"/>
      <c r="D189" s="83"/>
      <c r="E189" s="131"/>
      <c r="F189" s="83"/>
      <c r="G189" s="83"/>
      <c r="H189" s="83"/>
      <c r="I189" s="83"/>
      <c r="J189" s="131"/>
      <c r="K189" s="82"/>
      <c r="L189" s="131"/>
      <c r="M189" s="83"/>
      <c r="N189" s="131"/>
      <c r="O189" s="83"/>
      <c r="P189" s="131"/>
      <c r="Q189" s="131"/>
    </row>
    <row r="190" spans="1:17" s="72" customFormat="1">
      <c r="A190" s="82"/>
      <c r="B190" s="83"/>
      <c r="C190" s="83"/>
      <c r="D190" s="83"/>
      <c r="E190" s="131"/>
      <c r="F190" s="83"/>
      <c r="G190" s="83"/>
      <c r="H190" s="83"/>
      <c r="I190" s="83"/>
      <c r="J190" s="131"/>
      <c r="K190" s="82"/>
      <c r="L190" s="131"/>
      <c r="M190" s="83"/>
      <c r="N190" s="131"/>
      <c r="O190" s="83"/>
      <c r="P190" s="131"/>
      <c r="Q190" s="131"/>
    </row>
    <row r="191" spans="1:17" s="72" customFormat="1">
      <c r="A191" s="82"/>
      <c r="B191" s="83"/>
      <c r="C191" s="83"/>
      <c r="D191" s="83"/>
      <c r="E191" s="131"/>
      <c r="F191" s="83"/>
      <c r="G191" s="83"/>
      <c r="H191" s="83"/>
      <c r="I191" s="83"/>
      <c r="J191" s="131"/>
      <c r="K191" s="82"/>
      <c r="L191" s="131"/>
      <c r="M191" s="83"/>
      <c r="N191" s="131"/>
      <c r="O191" s="83"/>
      <c r="P191" s="131"/>
      <c r="Q191" s="131"/>
    </row>
    <row r="192" spans="1:17" s="72" customFormat="1">
      <c r="A192" s="82"/>
      <c r="B192" s="83"/>
      <c r="C192" s="83"/>
      <c r="D192" s="83"/>
      <c r="E192" s="131"/>
      <c r="F192" s="83"/>
      <c r="G192" s="83"/>
      <c r="H192" s="83"/>
      <c r="I192" s="83"/>
      <c r="J192" s="131"/>
      <c r="K192" s="82"/>
      <c r="L192" s="131"/>
      <c r="M192" s="83"/>
      <c r="N192" s="131"/>
      <c r="O192" s="83"/>
      <c r="P192" s="131"/>
      <c r="Q192" s="131"/>
    </row>
    <row r="193" spans="1:17" s="72" customFormat="1">
      <c r="A193" s="82"/>
      <c r="B193" s="83"/>
      <c r="C193" s="83"/>
      <c r="D193" s="83"/>
      <c r="E193" s="131"/>
      <c r="F193" s="83"/>
      <c r="G193" s="83"/>
      <c r="H193" s="83"/>
      <c r="I193" s="83"/>
      <c r="J193" s="131"/>
      <c r="K193" s="82"/>
      <c r="L193" s="131"/>
      <c r="M193" s="83"/>
      <c r="N193" s="131"/>
      <c r="O193" s="83"/>
      <c r="P193" s="131"/>
      <c r="Q193" s="131"/>
    </row>
    <row r="194" spans="1:17" s="72" customFormat="1">
      <c r="A194" s="82"/>
      <c r="B194" s="83"/>
      <c r="C194" s="83"/>
      <c r="D194" s="83"/>
      <c r="E194" s="131"/>
      <c r="F194" s="83"/>
      <c r="G194" s="83"/>
      <c r="H194" s="83"/>
      <c r="I194" s="83"/>
      <c r="J194" s="131"/>
      <c r="K194" s="82"/>
      <c r="L194" s="131"/>
      <c r="M194" s="83"/>
      <c r="N194" s="131"/>
      <c r="O194" s="83"/>
      <c r="P194" s="131"/>
      <c r="Q194" s="131"/>
    </row>
    <row r="195" spans="1:17" s="72" customFormat="1">
      <c r="A195" s="82"/>
      <c r="B195" s="83"/>
      <c r="C195" s="83"/>
      <c r="D195" s="83"/>
      <c r="E195" s="131"/>
      <c r="F195" s="83"/>
      <c r="G195" s="83"/>
      <c r="H195" s="83"/>
      <c r="I195" s="83"/>
      <c r="J195" s="131"/>
      <c r="K195" s="82"/>
      <c r="L195" s="131"/>
      <c r="M195" s="83"/>
      <c r="N195" s="131"/>
      <c r="O195" s="83"/>
      <c r="P195" s="131"/>
      <c r="Q195" s="131"/>
    </row>
    <row r="196" spans="1:17" s="72" customFormat="1">
      <c r="A196" s="82"/>
      <c r="B196" s="83"/>
      <c r="C196" s="83"/>
      <c r="D196" s="83"/>
      <c r="E196" s="131"/>
      <c r="F196" s="83"/>
      <c r="G196" s="83"/>
      <c r="H196" s="83"/>
      <c r="I196" s="83"/>
      <c r="J196" s="131"/>
      <c r="K196" s="82"/>
      <c r="L196" s="131"/>
      <c r="M196" s="83"/>
      <c r="N196" s="131"/>
      <c r="O196" s="83"/>
      <c r="P196" s="131"/>
      <c r="Q196" s="131"/>
    </row>
    <row r="197" spans="1:17" s="72" customFormat="1">
      <c r="A197" s="82"/>
      <c r="B197" s="83"/>
      <c r="C197" s="83"/>
      <c r="D197" s="83"/>
      <c r="E197" s="131"/>
      <c r="F197" s="83"/>
      <c r="G197" s="83"/>
      <c r="H197" s="83"/>
      <c r="I197" s="83"/>
      <c r="J197" s="131"/>
      <c r="K197" s="82"/>
      <c r="L197" s="131"/>
      <c r="M197" s="83"/>
      <c r="N197" s="131"/>
      <c r="O197" s="83"/>
      <c r="P197" s="131"/>
      <c r="Q197" s="131"/>
    </row>
    <row r="198" spans="1:17" s="72" customFormat="1">
      <c r="A198" s="82"/>
      <c r="B198" s="83"/>
      <c r="C198" s="83"/>
      <c r="D198" s="83"/>
      <c r="E198" s="131"/>
      <c r="F198" s="83"/>
      <c r="G198" s="83"/>
      <c r="H198" s="83"/>
      <c r="I198" s="83"/>
      <c r="J198" s="131"/>
      <c r="K198" s="82"/>
      <c r="L198" s="131"/>
      <c r="M198" s="83"/>
      <c r="N198" s="131"/>
      <c r="O198" s="83"/>
      <c r="P198" s="131"/>
      <c r="Q198" s="131"/>
    </row>
    <row r="199" spans="1:17" s="72" customFormat="1">
      <c r="A199" s="82"/>
      <c r="B199" s="83"/>
      <c r="C199" s="83"/>
      <c r="D199" s="83"/>
      <c r="E199" s="131"/>
      <c r="F199" s="83"/>
      <c r="G199" s="83"/>
      <c r="H199" s="83"/>
      <c r="I199" s="83"/>
      <c r="J199" s="131"/>
      <c r="K199" s="82"/>
      <c r="L199" s="131"/>
      <c r="M199" s="83"/>
      <c r="N199" s="131"/>
      <c r="O199" s="83"/>
      <c r="P199" s="131"/>
      <c r="Q199" s="131"/>
    </row>
    <row r="200" spans="1:17" s="72" customFormat="1">
      <c r="A200" s="82"/>
      <c r="B200" s="83"/>
      <c r="C200" s="83"/>
      <c r="D200" s="83"/>
      <c r="E200" s="131"/>
      <c r="F200" s="83"/>
      <c r="G200" s="83"/>
      <c r="H200" s="83"/>
      <c r="I200" s="83"/>
      <c r="J200" s="131"/>
      <c r="K200" s="82"/>
      <c r="L200" s="131"/>
      <c r="M200" s="83"/>
      <c r="N200" s="131"/>
      <c r="O200" s="83"/>
      <c r="P200" s="131"/>
      <c r="Q200" s="131"/>
    </row>
    <row r="201" spans="1:17" s="72" customFormat="1">
      <c r="A201" s="82"/>
      <c r="B201" s="83"/>
      <c r="C201" s="83"/>
      <c r="D201" s="83"/>
      <c r="E201" s="131"/>
      <c r="F201" s="83"/>
      <c r="G201" s="83"/>
      <c r="H201" s="83"/>
      <c r="I201" s="83"/>
      <c r="J201" s="131"/>
      <c r="K201" s="82"/>
      <c r="L201" s="131"/>
      <c r="M201" s="83"/>
      <c r="N201" s="131"/>
      <c r="O201" s="83"/>
      <c r="P201" s="131"/>
      <c r="Q201" s="131"/>
    </row>
    <row r="202" spans="1:17" s="72" customFormat="1">
      <c r="A202" s="82"/>
      <c r="B202" s="83"/>
      <c r="C202" s="83"/>
      <c r="D202" s="83"/>
      <c r="E202" s="131"/>
      <c r="F202" s="83"/>
      <c r="G202" s="83"/>
      <c r="H202" s="83"/>
      <c r="I202" s="83"/>
      <c r="J202" s="131"/>
      <c r="K202" s="82"/>
      <c r="L202" s="131"/>
      <c r="M202" s="83"/>
      <c r="N202" s="131"/>
      <c r="O202" s="83"/>
      <c r="P202" s="131"/>
      <c r="Q202" s="131"/>
    </row>
    <row r="203" spans="1:17" s="72" customFormat="1">
      <c r="A203" s="82"/>
      <c r="B203" s="83"/>
      <c r="C203" s="83"/>
      <c r="D203" s="83"/>
      <c r="E203" s="131"/>
      <c r="F203" s="83"/>
      <c r="G203" s="83"/>
      <c r="H203" s="83"/>
      <c r="I203" s="83"/>
      <c r="J203" s="131"/>
      <c r="K203" s="82"/>
      <c r="L203" s="131"/>
      <c r="M203" s="83"/>
      <c r="N203" s="131"/>
      <c r="O203" s="83"/>
      <c r="P203" s="131"/>
      <c r="Q203" s="131"/>
    </row>
    <row r="204" spans="1:17" s="72" customFormat="1">
      <c r="A204" s="82"/>
      <c r="B204" s="83"/>
      <c r="C204" s="83"/>
      <c r="D204" s="83"/>
      <c r="E204" s="131"/>
      <c r="F204" s="83"/>
      <c r="G204" s="83"/>
      <c r="H204" s="83"/>
      <c r="I204" s="83"/>
      <c r="J204" s="131"/>
      <c r="K204" s="82"/>
      <c r="L204" s="131"/>
      <c r="M204" s="83"/>
      <c r="N204" s="131"/>
      <c r="O204" s="83"/>
      <c r="P204" s="131"/>
      <c r="Q204" s="131"/>
    </row>
  </sheetData>
  <customSheetViews>
    <customSheetView guid="{6A2866EB-7D49-11D3-A318-00A0C9C759EC}" showPageBreaks="1" printArea="1" showRuler="0">
      <selection activeCell="A5" sqref="A5:K5"/>
      <colBreaks count="3" manualBreakCount="3">
        <brk id="11" max="1048575" man="1"/>
        <brk id="20" max="54" man="1"/>
        <brk id="31" max="1048575" man="1"/>
      </colBreaks>
      <pageMargins left="0.59055118110236227" right="0.59055118110236227" top="0.98425196850393704" bottom="0.39370078740157483" header="0.51181102362204722" footer="0.31496062992125984"/>
      <pageSetup paperSize="9" firstPageNumber="51" orientation="portrait" useFirstPageNumber="1" horizontalDpi="0" verticalDpi="300" r:id="rId1"/>
      <headerFooter alignWithMargins="0"/>
    </customSheetView>
  </customSheetViews>
  <phoneticPr fontId="8" type="noConversion"/>
  <pageMargins left="0.70866141732283472" right="0.70866141732283472" top="0.74803149606299213" bottom="0.74803149606299213" header="0.31496062992125984" footer="0.31496062992125984"/>
  <pageSetup paperSize="9" scale="97" firstPageNumber="104" orientation="portrait" useFirstPageNumber="1" r:id="rId2"/>
  <headerFooter alignWithMargins="0">
    <oddFooter>&amp;C&amp;P</oddFooter>
  </headerFooter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170"/>
  <sheetViews>
    <sheetView showGridLines="0" zoomScaleNormal="100" workbookViewId="0">
      <selection activeCell="A6" sqref="A6:L29"/>
    </sheetView>
  </sheetViews>
  <sheetFormatPr baseColWidth="10" defaultColWidth="9.28515625" defaultRowHeight="12.75"/>
  <cols>
    <col min="1" max="1" width="5" style="132" customWidth="1"/>
    <col min="2" max="2" width="7.85546875" style="83" bestFit="1" customWidth="1"/>
    <col min="3" max="3" width="7.7109375" style="83" customWidth="1"/>
    <col min="4" max="4" width="7.85546875" style="83" customWidth="1"/>
    <col min="5" max="5" width="10" style="131" customWidth="1"/>
    <col min="6" max="6" width="8.42578125" style="83" customWidth="1"/>
    <col min="7" max="7" width="8.5703125" style="83" customWidth="1"/>
    <col min="8" max="8" width="9.140625" style="83" customWidth="1"/>
    <col min="9" max="9" width="9.42578125" style="131" bestFit="1" customWidth="1"/>
    <col min="10" max="10" width="10.5703125" style="131" bestFit="1" customWidth="1"/>
    <col min="11" max="11" width="11.140625" style="131" customWidth="1"/>
    <col min="12" max="12" width="10.7109375" style="131" bestFit="1" customWidth="1"/>
    <col min="13" max="13" width="11.140625" style="111" customWidth="1"/>
    <col min="14" max="14" width="2.85546875" style="111" customWidth="1"/>
    <col min="15" max="15" width="7.5703125" style="111" customWidth="1"/>
    <col min="16" max="16384" width="9.28515625" style="111"/>
  </cols>
  <sheetData>
    <row r="1" spans="1:12" s="105" customFormat="1" ht="18.75">
      <c r="A1" s="67" t="s">
        <v>242</v>
      </c>
      <c r="K1" s="279"/>
    </row>
    <row r="2" spans="1:12" s="109" customFormat="1" ht="11.25" customHeight="1">
      <c r="A2" s="110"/>
      <c r="B2" s="107"/>
      <c r="C2" s="107"/>
      <c r="D2" s="107"/>
      <c r="E2" s="108"/>
      <c r="F2" s="107"/>
      <c r="G2" s="107"/>
      <c r="H2" s="107"/>
      <c r="I2" s="108"/>
      <c r="J2" s="108"/>
      <c r="K2" s="108"/>
      <c r="L2" s="108"/>
    </row>
    <row r="3" spans="1:12" s="109" customFormat="1" ht="19.5" customHeight="1">
      <c r="A3" s="133" t="s">
        <v>142</v>
      </c>
      <c r="B3" s="107"/>
      <c r="C3" s="107"/>
      <c r="D3" s="107"/>
      <c r="E3" s="108"/>
      <c r="F3" s="107"/>
      <c r="G3" s="107"/>
      <c r="H3" s="107"/>
      <c r="I3" s="108"/>
      <c r="J3" s="108"/>
      <c r="K3" s="108"/>
      <c r="L3" s="108"/>
    </row>
    <row r="4" spans="1:12" ht="9" customHeight="1">
      <c r="A4" s="134"/>
      <c r="B4" s="135"/>
      <c r="C4" s="135"/>
      <c r="D4" s="135"/>
      <c r="E4" s="136"/>
      <c r="F4" s="135"/>
      <c r="G4" s="135"/>
      <c r="H4" s="135"/>
      <c r="I4" s="136"/>
      <c r="J4" s="136"/>
      <c r="K4" s="136"/>
      <c r="L4" s="136"/>
    </row>
    <row r="5" spans="1:12" s="113" customFormat="1" ht="40.5">
      <c r="A5" s="84"/>
      <c r="B5" s="95" t="s">
        <v>0</v>
      </c>
      <c r="C5" s="96" t="s">
        <v>150</v>
      </c>
      <c r="D5" s="95" t="s">
        <v>1</v>
      </c>
      <c r="E5" s="155" t="s">
        <v>148</v>
      </c>
      <c r="F5" s="156" t="s">
        <v>3</v>
      </c>
      <c r="G5" s="95" t="s">
        <v>2</v>
      </c>
      <c r="H5" s="96" t="s">
        <v>6</v>
      </c>
      <c r="I5" s="155" t="s">
        <v>157</v>
      </c>
      <c r="J5" s="155" t="s">
        <v>149</v>
      </c>
      <c r="K5" s="277" t="s">
        <v>155</v>
      </c>
      <c r="L5" s="157" t="s">
        <v>152</v>
      </c>
    </row>
    <row r="6" spans="1:12" s="89" customFormat="1" ht="13.5" customHeight="1">
      <c r="A6" s="98">
        <v>2001</v>
      </c>
      <c r="B6" s="178">
        <v>5.83</v>
      </c>
      <c r="C6" s="179">
        <v>5.42</v>
      </c>
      <c r="D6" s="178">
        <v>2.0699999999999998</v>
      </c>
      <c r="E6" s="178">
        <v>5.76</v>
      </c>
      <c r="F6" s="178">
        <v>4.38</v>
      </c>
      <c r="G6" s="178">
        <v>5.77</v>
      </c>
      <c r="H6" s="178">
        <v>4.125</v>
      </c>
      <c r="I6" s="178">
        <v>5.07</v>
      </c>
      <c r="J6" s="181">
        <v>5.66</v>
      </c>
      <c r="K6" s="280">
        <v>4.67</v>
      </c>
      <c r="L6" s="181">
        <v>5.53</v>
      </c>
    </row>
    <row r="7" spans="1:12" s="89" customFormat="1" ht="15" customHeight="1">
      <c r="A7" s="90">
        <v>2002</v>
      </c>
      <c r="B7" s="165">
        <v>5.7</v>
      </c>
      <c r="C7" s="81">
        <v>6.91</v>
      </c>
      <c r="D7" s="165">
        <v>12.42</v>
      </c>
      <c r="E7" s="165">
        <v>5.81</v>
      </c>
      <c r="F7" s="165">
        <v>3.74</v>
      </c>
      <c r="G7" s="165">
        <v>5.75</v>
      </c>
      <c r="H7" s="165">
        <v>0.81247000000000003</v>
      </c>
      <c r="I7" s="165">
        <v>4.47</v>
      </c>
      <c r="J7" s="167">
        <v>5.62</v>
      </c>
      <c r="K7" s="281">
        <v>4.54</v>
      </c>
      <c r="L7" s="167">
        <v>5.49</v>
      </c>
    </row>
    <row r="8" spans="1:12" s="89" customFormat="1" ht="15" customHeight="1">
      <c r="A8" s="98">
        <v>2003</v>
      </c>
      <c r="B8" s="178">
        <v>6.45</v>
      </c>
      <c r="C8" s="179">
        <v>8.84</v>
      </c>
      <c r="D8" s="178">
        <v>6.97</v>
      </c>
      <c r="E8" s="178">
        <v>6.48</v>
      </c>
      <c r="F8" s="178">
        <v>3.21</v>
      </c>
      <c r="G8" s="178">
        <v>5.38</v>
      </c>
      <c r="H8" s="178">
        <v>1.2230612700000001</v>
      </c>
      <c r="I8" s="178">
        <v>4.0599999999999996</v>
      </c>
      <c r="J8" s="181">
        <v>6.16</v>
      </c>
      <c r="K8" s="280">
        <v>4.1900000000000004</v>
      </c>
      <c r="L8" s="181">
        <v>5.94</v>
      </c>
    </row>
    <row r="9" spans="1:12" s="89" customFormat="1" ht="15" customHeight="1">
      <c r="A9" s="90">
        <v>2004</v>
      </c>
      <c r="B9" s="165">
        <v>6.82</v>
      </c>
      <c r="C9" s="81">
        <v>7.48</v>
      </c>
      <c r="D9" s="165">
        <v>5.82</v>
      </c>
      <c r="E9" s="165">
        <v>6.82</v>
      </c>
      <c r="F9" s="165">
        <v>2.6</v>
      </c>
      <c r="G9" s="165">
        <v>7.89</v>
      </c>
      <c r="H9" s="165">
        <v>1.1220000000000001</v>
      </c>
      <c r="I9" s="165">
        <v>5.46</v>
      </c>
      <c r="J9" s="167">
        <v>6.65</v>
      </c>
      <c r="K9" s="281">
        <v>4.04</v>
      </c>
      <c r="L9" s="167">
        <v>6.4</v>
      </c>
    </row>
    <row r="10" spans="1:12" s="89" customFormat="1" ht="15" customHeight="1">
      <c r="A10" s="98">
        <v>2005</v>
      </c>
      <c r="B10" s="178">
        <v>7.29</v>
      </c>
      <c r="C10" s="179">
        <v>9.98</v>
      </c>
      <c r="D10" s="178">
        <v>12.47</v>
      </c>
      <c r="E10" s="178">
        <v>7.38</v>
      </c>
      <c r="F10" s="178">
        <v>2.31</v>
      </c>
      <c r="G10" s="178">
        <v>15.53</v>
      </c>
      <c r="H10" s="178">
        <v>0.83960000000000001</v>
      </c>
      <c r="I10" s="178">
        <v>11.41</v>
      </c>
      <c r="J10" s="181">
        <v>7.92</v>
      </c>
      <c r="K10" s="280">
        <v>3.51</v>
      </c>
      <c r="L10" s="181">
        <v>7.56</v>
      </c>
    </row>
    <row r="11" spans="1:12" s="89" customFormat="1" ht="15" customHeight="1">
      <c r="A11" s="90">
        <v>2006</v>
      </c>
      <c r="B11" s="165">
        <v>7.61</v>
      </c>
      <c r="C11" s="81">
        <v>6.05</v>
      </c>
      <c r="D11" s="165">
        <v>25.5</v>
      </c>
      <c r="E11" s="165">
        <v>7.58</v>
      </c>
      <c r="F11" s="165">
        <v>2.48</v>
      </c>
      <c r="G11" s="165">
        <v>17.86</v>
      </c>
      <c r="H11" s="165">
        <v>0.55815199999999998</v>
      </c>
      <c r="I11" s="165">
        <v>14.71</v>
      </c>
      <c r="J11" s="167">
        <v>8.39</v>
      </c>
      <c r="K11" s="281">
        <v>3.54</v>
      </c>
      <c r="L11" s="167">
        <v>8.11</v>
      </c>
    </row>
    <row r="12" spans="1:12" s="89" customFormat="1" ht="15" customHeight="1">
      <c r="A12" s="98">
        <v>2007</v>
      </c>
      <c r="B12" s="178">
        <v>8.6</v>
      </c>
      <c r="C12" s="179">
        <v>6.57</v>
      </c>
      <c r="D12" s="178">
        <v>24.5</v>
      </c>
      <c r="E12" s="178">
        <v>8.61</v>
      </c>
      <c r="F12" s="178">
        <v>2.59</v>
      </c>
      <c r="G12" s="178">
        <v>19.54</v>
      </c>
      <c r="H12" s="178">
        <v>2.3226494999999998</v>
      </c>
      <c r="I12" s="178">
        <v>16.920000000000002</v>
      </c>
      <c r="J12" s="181">
        <v>9.42</v>
      </c>
      <c r="K12" s="280">
        <v>2.86</v>
      </c>
      <c r="L12" s="181">
        <v>9.1</v>
      </c>
    </row>
    <row r="13" spans="1:12" s="89" customFormat="1" ht="15" customHeight="1">
      <c r="A13" s="90">
        <v>2008</v>
      </c>
      <c r="B13" s="165">
        <v>7.92</v>
      </c>
      <c r="C13" s="81">
        <v>7.05</v>
      </c>
      <c r="D13" s="165">
        <v>6.25</v>
      </c>
      <c r="E13" s="165">
        <v>7.8</v>
      </c>
      <c r="F13" s="165">
        <v>4.47</v>
      </c>
      <c r="G13" s="165">
        <v>20.23</v>
      </c>
      <c r="H13" s="165">
        <v>0.13334810459810462</v>
      </c>
      <c r="I13" s="165">
        <v>17.690000000000001</v>
      </c>
      <c r="J13" s="167">
        <v>8.6300000000000008</v>
      </c>
      <c r="K13" s="281">
        <v>2.12</v>
      </c>
      <c r="L13" s="167">
        <v>8.32</v>
      </c>
    </row>
    <row r="14" spans="1:12" s="89" customFormat="1" ht="15" customHeight="1">
      <c r="A14" s="98">
        <v>2009</v>
      </c>
      <c r="B14" s="178">
        <v>7.83</v>
      </c>
      <c r="C14" s="179">
        <v>8.36</v>
      </c>
      <c r="D14" s="178">
        <v>4.33</v>
      </c>
      <c r="E14" s="178">
        <v>7.7</v>
      </c>
      <c r="F14" s="178">
        <v>7.8</v>
      </c>
      <c r="G14" s="178">
        <v>19.71</v>
      </c>
      <c r="H14" s="178">
        <v>0.16</v>
      </c>
      <c r="I14" s="178">
        <v>18.239999999999998</v>
      </c>
      <c r="J14" s="181">
        <v>8.61</v>
      </c>
      <c r="K14" s="280">
        <v>2.48</v>
      </c>
      <c r="L14" s="181">
        <v>8.42</v>
      </c>
    </row>
    <row r="15" spans="1:12" s="89" customFormat="1" ht="15" customHeight="1">
      <c r="A15" s="90">
        <v>2010</v>
      </c>
      <c r="B15" s="165">
        <v>7.58</v>
      </c>
      <c r="C15" s="81">
        <v>7.61</v>
      </c>
      <c r="D15" s="165">
        <v>4.43</v>
      </c>
      <c r="E15" s="165">
        <v>7.5</v>
      </c>
      <c r="F15" s="165">
        <v>9.58</v>
      </c>
      <c r="G15" s="165">
        <v>19.45</v>
      </c>
      <c r="H15" s="165">
        <v>0.43</v>
      </c>
      <c r="I15" s="165">
        <v>18.59</v>
      </c>
      <c r="J15" s="167">
        <v>8.39</v>
      </c>
      <c r="K15" s="281">
        <v>2.5299999999999998</v>
      </c>
      <c r="L15" s="167">
        <v>8.25</v>
      </c>
    </row>
    <row r="16" spans="1:12" s="89" customFormat="1" ht="15" customHeight="1">
      <c r="A16" s="98">
        <v>2011</v>
      </c>
      <c r="B16" s="178">
        <v>7.35</v>
      </c>
      <c r="C16" s="179">
        <v>7.48</v>
      </c>
      <c r="D16" s="178">
        <v>4.47</v>
      </c>
      <c r="E16" s="178">
        <v>7.28</v>
      </c>
      <c r="F16" s="178">
        <v>10.92</v>
      </c>
      <c r="G16" s="178">
        <v>19.649999999999999</v>
      </c>
      <c r="H16" s="178">
        <v>0.1</v>
      </c>
      <c r="I16" s="178">
        <v>18.95</v>
      </c>
      <c r="J16" s="181">
        <v>8.1999999999999993</v>
      </c>
      <c r="K16" s="280">
        <v>1.52</v>
      </c>
      <c r="L16" s="181">
        <v>8.11</v>
      </c>
    </row>
    <row r="17" spans="1:38" s="89" customFormat="1" ht="15" customHeight="1">
      <c r="A17" s="90">
        <v>2012</v>
      </c>
      <c r="B17" s="165">
        <v>7.88</v>
      </c>
      <c r="C17" s="81">
        <v>7.39</v>
      </c>
      <c r="D17" s="165">
        <v>2.98</v>
      </c>
      <c r="E17" s="165">
        <v>7.74</v>
      </c>
      <c r="F17" s="165">
        <v>10.62</v>
      </c>
      <c r="G17" s="165">
        <v>18.47</v>
      </c>
      <c r="H17" s="165">
        <v>10.01</v>
      </c>
      <c r="I17" s="165">
        <v>17.940000000000001</v>
      </c>
      <c r="J17" s="167">
        <v>8.52</v>
      </c>
      <c r="K17" s="166" t="s">
        <v>53</v>
      </c>
      <c r="L17" s="167">
        <v>8.52</v>
      </c>
    </row>
    <row r="18" spans="1:38" s="89" customFormat="1" ht="15" customHeight="1">
      <c r="A18" s="98">
        <v>2013</v>
      </c>
      <c r="B18" s="178">
        <v>8.07</v>
      </c>
      <c r="C18" s="179">
        <v>7.85</v>
      </c>
      <c r="D18" s="178">
        <v>2.75</v>
      </c>
      <c r="E18" s="178">
        <v>7.91</v>
      </c>
      <c r="F18" s="178">
        <v>9.75</v>
      </c>
      <c r="G18" s="178">
        <v>18.53</v>
      </c>
      <c r="H18" s="178">
        <v>9.18</v>
      </c>
      <c r="I18" s="178">
        <v>17.95</v>
      </c>
      <c r="J18" s="181">
        <v>8.64</v>
      </c>
      <c r="K18" s="180" t="s">
        <v>53</v>
      </c>
      <c r="L18" s="181">
        <v>8.64</v>
      </c>
    </row>
    <row r="19" spans="1:38" s="89" customFormat="1" ht="15" customHeight="1">
      <c r="A19" s="90">
        <v>2014</v>
      </c>
      <c r="B19" s="165">
        <v>8.26</v>
      </c>
      <c r="C19" s="81">
        <v>6.85</v>
      </c>
      <c r="D19" s="165">
        <v>2.12</v>
      </c>
      <c r="E19" s="165">
        <v>8.02</v>
      </c>
      <c r="F19" s="165">
        <v>8.68</v>
      </c>
      <c r="G19" s="165">
        <v>17.43</v>
      </c>
      <c r="H19" s="165">
        <v>8.33</v>
      </c>
      <c r="I19" s="165">
        <v>16.87</v>
      </c>
      <c r="J19" s="167">
        <v>8.66</v>
      </c>
      <c r="K19" s="166" t="s">
        <v>53</v>
      </c>
      <c r="L19" s="167">
        <v>8.66</v>
      </c>
    </row>
    <row r="20" spans="1:38" s="89" customFormat="1" ht="15" customHeight="1">
      <c r="A20" s="98">
        <v>2015</v>
      </c>
      <c r="B20" s="178">
        <v>7.96</v>
      </c>
      <c r="C20" s="179">
        <v>6.93</v>
      </c>
      <c r="D20" s="178">
        <v>2.25</v>
      </c>
      <c r="E20" s="178">
        <v>7.8</v>
      </c>
      <c r="F20" s="178">
        <v>7.68</v>
      </c>
      <c r="G20" s="178">
        <v>16.75</v>
      </c>
      <c r="H20" s="178">
        <v>7.67</v>
      </c>
      <c r="I20" s="178">
        <v>16.16</v>
      </c>
      <c r="J20" s="181">
        <v>8.3800000000000008</v>
      </c>
      <c r="K20" s="180" t="s">
        <v>53</v>
      </c>
      <c r="L20" s="181">
        <v>8.3800000000000008</v>
      </c>
    </row>
    <row r="21" spans="1:38" s="89" customFormat="1" ht="15" customHeight="1">
      <c r="A21" s="90">
        <v>2016</v>
      </c>
      <c r="B21" s="165">
        <v>8.3699999999999992</v>
      </c>
      <c r="C21" s="81">
        <v>6.23</v>
      </c>
      <c r="D21" s="165">
        <v>2.35</v>
      </c>
      <c r="E21" s="165">
        <v>8.16</v>
      </c>
      <c r="F21" s="165">
        <v>6.68</v>
      </c>
      <c r="G21" s="165">
        <v>15.83</v>
      </c>
      <c r="H21" s="165">
        <v>45.55</v>
      </c>
      <c r="I21" s="165">
        <v>15.41</v>
      </c>
      <c r="J21" s="167">
        <v>8.65</v>
      </c>
      <c r="K21" s="166" t="s">
        <v>53</v>
      </c>
      <c r="L21" s="167">
        <v>8.65</v>
      </c>
    </row>
    <row r="22" spans="1:38" s="89" customFormat="1" ht="15" customHeight="1">
      <c r="A22" s="98">
        <v>2017</v>
      </c>
      <c r="B22" s="178">
        <v>9.8000000000000007</v>
      </c>
      <c r="C22" s="179">
        <v>5.5</v>
      </c>
      <c r="D22" s="178">
        <v>3.83</v>
      </c>
      <c r="E22" s="178">
        <v>9.66</v>
      </c>
      <c r="F22" s="178">
        <v>11.15</v>
      </c>
      <c r="G22" s="178">
        <v>17.61</v>
      </c>
      <c r="H22" s="178">
        <v>7.61</v>
      </c>
      <c r="I22" s="178">
        <v>14.78</v>
      </c>
      <c r="J22" s="181">
        <v>9.98</v>
      </c>
      <c r="K22" s="180" t="s">
        <v>53</v>
      </c>
      <c r="L22" s="181">
        <v>9.98</v>
      </c>
    </row>
    <row r="23" spans="1:38" s="89" customFormat="1" ht="15" customHeight="1">
      <c r="A23" s="90">
        <v>2018</v>
      </c>
      <c r="B23" s="165">
        <v>9.77</v>
      </c>
      <c r="C23" s="81">
        <v>4.5</v>
      </c>
      <c r="D23" s="165">
        <v>2.71</v>
      </c>
      <c r="E23" s="165">
        <v>9.52</v>
      </c>
      <c r="F23" s="165">
        <v>10.36</v>
      </c>
      <c r="G23" s="165">
        <v>16.46</v>
      </c>
      <c r="H23" s="165">
        <v>6.53</v>
      </c>
      <c r="I23" s="165">
        <v>13.78</v>
      </c>
      <c r="J23" s="167">
        <v>9.7899999999999991</v>
      </c>
      <c r="K23" s="166" t="s">
        <v>53</v>
      </c>
      <c r="L23" s="167">
        <v>9.7899999999999991</v>
      </c>
    </row>
    <row r="24" spans="1:38" s="168" customFormat="1" ht="15" customHeight="1">
      <c r="A24" s="98">
        <v>2019</v>
      </c>
      <c r="B24" s="178">
        <v>10.09</v>
      </c>
      <c r="C24" s="179">
        <v>3.72</v>
      </c>
      <c r="D24" s="178">
        <v>2.87</v>
      </c>
      <c r="E24" s="178">
        <v>9.7799999999999994</v>
      </c>
      <c r="F24" s="178">
        <v>9.75</v>
      </c>
      <c r="G24" s="178">
        <v>15.82</v>
      </c>
      <c r="H24" s="178">
        <v>0.64</v>
      </c>
      <c r="I24" s="178">
        <v>12.05</v>
      </c>
      <c r="J24" s="181">
        <v>9.93</v>
      </c>
      <c r="K24" s="180" t="s">
        <v>53</v>
      </c>
      <c r="L24" s="181">
        <v>9.93</v>
      </c>
    </row>
    <row r="25" spans="1:38" s="168" customFormat="1" ht="15" customHeight="1">
      <c r="A25" s="91">
        <v>2020</v>
      </c>
      <c r="B25" s="169">
        <v>10.99</v>
      </c>
      <c r="C25" s="79">
        <v>6.18</v>
      </c>
      <c r="D25" s="169">
        <v>0.44</v>
      </c>
      <c r="E25" s="169">
        <v>10.07</v>
      </c>
      <c r="F25" s="169">
        <v>9.2799999999999994</v>
      </c>
      <c r="G25" s="169">
        <v>14.93</v>
      </c>
      <c r="H25" s="169">
        <v>0.56999999999999995</v>
      </c>
      <c r="I25" s="169">
        <v>11.03</v>
      </c>
      <c r="J25" s="170">
        <v>10.130000000000001</v>
      </c>
      <c r="K25" s="346" t="s">
        <v>53</v>
      </c>
      <c r="L25" s="170">
        <v>10.130000000000001</v>
      </c>
    </row>
    <row r="26" spans="1:38" s="168" customFormat="1" ht="15" customHeight="1">
      <c r="A26" s="99">
        <v>2021</v>
      </c>
      <c r="B26" s="370">
        <v>11.39</v>
      </c>
      <c r="C26" s="371">
        <v>5.43</v>
      </c>
      <c r="D26" s="370">
        <v>0.33</v>
      </c>
      <c r="E26" s="370">
        <v>10.56</v>
      </c>
      <c r="F26" s="370">
        <v>9.2799999999999994</v>
      </c>
      <c r="G26" s="370">
        <v>13.51</v>
      </c>
      <c r="H26" s="370">
        <v>1.58</v>
      </c>
      <c r="I26" s="370">
        <v>11.56</v>
      </c>
      <c r="J26" s="372">
        <v>10.6</v>
      </c>
      <c r="K26" s="373" t="s">
        <v>53</v>
      </c>
      <c r="L26" s="372">
        <v>10.6</v>
      </c>
    </row>
    <row r="27" spans="1:38" s="68" customFormat="1" ht="13.5" customHeight="1">
      <c r="A27" s="91">
        <v>2022</v>
      </c>
      <c r="B27" s="169">
        <v>11.86</v>
      </c>
      <c r="C27" s="79">
        <v>5.96</v>
      </c>
      <c r="D27" s="169">
        <v>0.2</v>
      </c>
      <c r="E27" s="169">
        <v>10.92</v>
      </c>
      <c r="F27" s="169">
        <v>12.23</v>
      </c>
      <c r="G27" s="169">
        <v>12.64</v>
      </c>
      <c r="H27" s="169">
        <v>0.62</v>
      </c>
      <c r="I27" s="169">
        <v>10.96</v>
      </c>
      <c r="J27" s="170">
        <v>10.92</v>
      </c>
      <c r="K27" s="346" t="s">
        <v>53</v>
      </c>
      <c r="L27" s="170">
        <v>10.92</v>
      </c>
    </row>
    <row r="28" spans="1:38" s="68" customFormat="1" ht="13.5" customHeight="1">
      <c r="A28" s="99">
        <v>2023</v>
      </c>
      <c r="B28" s="370">
        <v>12.09</v>
      </c>
      <c r="C28" s="371">
        <v>4.96</v>
      </c>
      <c r="D28" s="370">
        <v>0.2</v>
      </c>
      <c r="E28" s="370">
        <v>11.16</v>
      </c>
      <c r="F28" s="370">
        <v>11.57</v>
      </c>
      <c r="G28" s="370">
        <v>11.52</v>
      </c>
      <c r="H28" s="370">
        <v>0.57999999999999996</v>
      </c>
      <c r="I28" s="370">
        <v>9.06</v>
      </c>
      <c r="J28" s="372">
        <v>11.07</v>
      </c>
      <c r="K28" s="373" t="s">
        <v>53</v>
      </c>
      <c r="L28" s="372">
        <v>11.07</v>
      </c>
    </row>
    <row r="29" spans="1:38" s="7" customFormat="1">
      <c r="A29" s="405">
        <v>2024</v>
      </c>
      <c r="B29" s="406">
        <v>12.08</v>
      </c>
      <c r="C29" s="407">
        <v>3.96</v>
      </c>
      <c r="D29" s="406">
        <v>4.18</v>
      </c>
      <c r="E29" s="406">
        <v>11.5</v>
      </c>
      <c r="F29" s="406">
        <v>11.64</v>
      </c>
      <c r="G29" s="406">
        <v>10.78</v>
      </c>
      <c r="H29" s="406">
        <v>0.71</v>
      </c>
      <c r="I29" s="406">
        <v>8.24</v>
      </c>
      <c r="J29" s="408">
        <v>11.36</v>
      </c>
      <c r="K29" s="409" t="s">
        <v>53</v>
      </c>
      <c r="L29" s="408">
        <v>11.36</v>
      </c>
    </row>
    <row r="30" spans="1:38" s="68" customFormat="1" ht="12">
      <c r="A30" s="31" t="s">
        <v>186</v>
      </c>
      <c r="B30" s="354"/>
      <c r="C30" s="138"/>
      <c r="D30" s="138"/>
      <c r="E30" s="347"/>
      <c r="F30" s="347"/>
      <c r="G30" s="347"/>
      <c r="H30" s="347"/>
      <c r="I30" s="347"/>
      <c r="J30" s="347"/>
      <c r="K30" s="347"/>
      <c r="L30" s="347"/>
      <c r="M30" s="171"/>
      <c r="N30" s="71"/>
      <c r="O30" s="71"/>
      <c r="P30" s="71"/>
      <c r="Q30" s="70"/>
      <c r="R30" s="142"/>
      <c r="S30" s="172"/>
      <c r="T30" s="172"/>
      <c r="U30" s="173"/>
      <c r="V30" s="172"/>
      <c r="W30" s="172"/>
      <c r="X30" s="172"/>
      <c r="Y30" s="172"/>
      <c r="Z30" s="173"/>
      <c r="AA30" s="173"/>
      <c r="AB30" s="174"/>
      <c r="AC30" s="71"/>
      <c r="AD30" s="71"/>
      <c r="AE30" s="71"/>
      <c r="AF30" s="71"/>
      <c r="AG30" s="71"/>
      <c r="AH30" s="71"/>
      <c r="AI30" s="71"/>
      <c r="AJ30" s="71"/>
      <c r="AK30" s="71"/>
      <c r="AL30" s="71"/>
    </row>
    <row r="31" spans="1:38" s="72" customFormat="1" ht="11.25" customHeight="1">
      <c r="A31" s="286" t="s">
        <v>55</v>
      </c>
      <c r="B31" s="354"/>
      <c r="C31" s="138"/>
      <c r="D31" s="138"/>
      <c r="E31" s="349"/>
      <c r="F31" s="348"/>
      <c r="G31" s="348"/>
      <c r="H31" s="348"/>
      <c r="I31" s="349"/>
      <c r="J31" s="68"/>
      <c r="K31" s="68"/>
      <c r="L31" s="68"/>
    </row>
    <row r="32" spans="1:38" s="72" customFormat="1">
      <c r="A32" s="288" t="s">
        <v>187</v>
      </c>
      <c r="B32" s="103"/>
      <c r="C32" s="355"/>
      <c r="D32" s="68"/>
      <c r="E32" s="349"/>
      <c r="F32" s="348"/>
      <c r="G32" s="348"/>
      <c r="H32" s="348"/>
      <c r="I32" s="349"/>
      <c r="J32" s="68"/>
      <c r="K32" s="68"/>
      <c r="L32" s="68"/>
    </row>
    <row r="33" spans="1:12" s="72" customFormat="1">
      <c r="A33" s="356" t="s">
        <v>121</v>
      </c>
      <c r="B33" s="357"/>
      <c r="C33" s="358"/>
      <c r="D33" s="359"/>
      <c r="E33" s="360"/>
      <c r="F33" s="361"/>
      <c r="G33" s="361"/>
      <c r="H33" s="361"/>
      <c r="I33" s="360"/>
      <c r="J33" s="362"/>
      <c r="K33" s="362"/>
      <c r="L33" s="362"/>
    </row>
    <row r="34" spans="1:12" s="72" customFormat="1">
      <c r="A34" s="82"/>
      <c r="B34" s="128"/>
      <c r="C34" s="128"/>
      <c r="D34" s="128"/>
      <c r="E34" s="129"/>
      <c r="F34" s="128"/>
      <c r="G34" s="128"/>
      <c r="H34" s="128"/>
      <c r="I34" s="129"/>
      <c r="J34" s="129"/>
      <c r="K34" s="129"/>
      <c r="L34" s="129"/>
    </row>
    <row r="35" spans="1:12" s="72" customFormat="1">
      <c r="A35" s="82"/>
      <c r="B35" s="128"/>
      <c r="C35" s="128"/>
      <c r="D35" s="128"/>
      <c r="E35" s="129"/>
      <c r="F35" s="128"/>
      <c r="G35" s="128"/>
      <c r="H35" s="128"/>
      <c r="I35" s="129"/>
      <c r="J35" s="129"/>
      <c r="K35" s="129"/>
      <c r="L35" s="129"/>
    </row>
    <row r="36" spans="1:12" s="72" customFormat="1">
      <c r="A36" s="82"/>
      <c r="B36" s="128"/>
      <c r="C36" s="128"/>
      <c r="D36" s="128"/>
      <c r="E36" s="129"/>
      <c r="F36" s="128"/>
      <c r="G36" s="128"/>
      <c r="H36" s="128"/>
      <c r="I36" s="129"/>
      <c r="J36" s="129"/>
      <c r="K36" s="129"/>
      <c r="L36" s="129"/>
    </row>
    <row r="37" spans="1:12" s="72" customFormat="1">
      <c r="A37" s="82"/>
      <c r="B37" s="128"/>
      <c r="C37" s="128"/>
      <c r="D37" s="128"/>
      <c r="E37" s="129"/>
      <c r="F37" s="128"/>
      <c r="G37" s="128"/>
      <c r="H37" s="128"/>
      <c r="I37" s="129"/>
      <c r="J37" s="129"/>
      <c r="K37" s="129"/>
      <c r="L37" s="129"/>
    </row>
    <row r="38" spans="1:12" s="72" customFormat="1">
      <c r="A38" s="82"/>
      <c r="B38" s="128"/>
      <c r="C38" s="128"/>
      <c r="D38" s="128"/>
      <c r="E38" s="129"/>
      <c r="F38" s="128"/>
      <c r="G38" s="128"/>
      <c r="H38" s="128"/>
      <c r="I38" s="129"/>
      <c r="J38" s="129"/>
      <c r="K38" s="129"/>
      <c r="L38" s="129"/>
    </row>
    <row r="39" spans="1:12" s="72" customFormat="1">
      <c r="A39" s="82"/>
      <c r="B39" s="128"/>
      <c r="C39" s="128"/>
      <c r="D39" s="128"/>
      <c r="E39" s="129"/>
      <c r="F39" s="128"/>
      <c r="G39" s="128"/>
      <c r="H39" s="128"/>
      <c r="I39" s="129"/>
      <c r="J39" s="129"/>
      <c r="K39" s="129"/>
      <c r="L39" s="129"/>
    </row>
    <row r="40" spans="1:12" s="72" customFormat="1">
      <c r="A40" s="82"/>
      <c r="B40" s="128"/>
      <c r="C40" s="128"/>
      <c r="D40" s="128"/>
      <c r="E40" s="129"/>
      <c r="F40" s="128"/>
      <c r="G40" s="128"/>
      <c r="H40" s="128"/>
      <c r="I40" s="129"/>
      <c r="J40" s="129"/>
      <c r="K40" s="129"/>
      <c r="L40" s="129"/>
    </row>
    <row r="41" spans="1:12" s="72" customFormat="1">
      <c r="A41" s="82"/>
      <c r="B41" s="128"/>
      <c r="C41" s="128"/>
      <c r="D41" s="128"/>
      <c r="E41" s="129"/>
      <c r="F41" s="128"/>
      <c r="G41" s="128"/>
      <c r="H41" s="128"/>
      <c r="I41" s="129"/>
      <c r="J41" s="129"/>
      <c r="K41" s="129"/>
      <c r="L41" s="129"/>
    </row>
    <row r="42" spans="1:12" s="72" customFormat="1">
      <c r="A42" s="82"/>
      <c r="B42" s="128"/>
      <c r="C42" s="128"/>
      <c r="D42" s="128"/>
      <c r="E42" s="129"/>
      <c r="F42" s="128"/>
      <c r="G42" s="128"/>
      <c r="H42" s="128"/>
      <c r="I42" s="129"/>
      <c r="J42" s="129"/>
      <c r="K42" s="129"/>
      <c r="L42" s="129"/>
    </row>
    <row r="43" spans="1:12" s="72" customFormat="1">
      <c r="A43" s="82"/>
      <c r="B43" s="128"/>
      <c r="C43" s="128"/>
      <c r="D43" s="128"/>
      <c r="E43" s="129"/>
      <c r="F43" s="128"/>
      <c r="G43" s="128"/>
      <c r="H43" s="128"/>
      <c r="I43" s="129"/>
      <c r="J43" s="129"/>
      <c r="K43" s="129"/>
      <c r="L43" s="129"/>
    </row>
    <row r="44" spans="1:12" s="72" customFormat="1">
      <c r="A44" s="82"/>
      <c r="B44" s="128"/>
      <c r="C44" s="128"/>
      <c r="D44" s="128"/>
      <c r="E44" s="129"/>
      <c r="F44" s="128"/>
      <c r="G44" s="128"/>
      <c r="H44" s="128"/>
      <c r="I44" s="129"/>
      <c r="J44" s="129"/>
      <c r="K44" s="129"/>
      <c r="L44" s="129"/>
    </row>
    <row r="45" spans="1:12" s="72" customFormat="1">
      <c r="A45" s="82"/>
      <c r="B45" s="128"/>
      <c r="C45" s="128"/>
      <c r="D45" s="128"/>
      <c r="E45" s="129"/>
      <c r="F45" s="128"/>
      <c r="G45" s="128"/>
      <c r="H45" s="128"/>
      <c r="I45" s="129"/>
      <c r="J45" s="129"/>
      <c r="K45" s="129"/>
      <c r="L45" s="129"/>
    </row>
    <row r="46" spans="1:12" s="72" customFormat="1">
      <c r="A46" s="82"/>
      <c r="B46" s="128"/>
      <c r="C46" s="128"/>
      <c r="D46" s="128"/>
      <c r="E46" s="129"/>
      <c r="F46" s="128"/>
      <c r="G46" s="128"/>
      <c r="H46" s="128"/>
      <c r="I46" s="129"/>
      <c r="J46" s="129"/>
      <c r="K46" s="129"/>
      <c r="L46" s="129"/>
    </row>
    <row r="47" spans="1:12" s="72" customFormat="1">
      <c r="A47" s="82"/>
      <c r="B47" s="128"/>
      <c r="C47" s="128"/>
      <c r="D47" s="128"/>
      <c r="E47" s="129"/>
      <c r="F47" s="128"/>
      <c r="G47" s="128"/>
      <c r="H47" s="128"/>
      <c r="I47" s="129"/>
      <c r="J47" s="129"/>
      <c r="K47" s="129"/>
      <c r="L47" s="129"/>
    </row>
    <row r="48" spans="1:12" s="72" customFormat="1">
      <c r="A48" s="82"/>
      <c r="B48" s="128"/>
      <c r="C48" s="128"/>
      <c r="D48" s="128"/>
      <c r="E48" s="129"/>
      <c r="F48" s="128"/>
      <c r="G48" s="128"/>
      <c r="H48" s="128"/>
      <c r="I48" s="129"/>
      <c r="J48" s="129"/>
      <c r="K48" s="129"/>
      <c r="L48" s="129"/>
    </row>
    <row r="49" spans="1:12" s="72" customFormat="1">
      <c r="A49" s="82"/>
      <c r="B49" s="128"/>
      <c r="C49" s="128"/>
      <c r="D49" s="128"/>
      <c r="E49" s="129"/>
      <c r="F49" s="128"/>
      <c r="G49" s="128"/>
      <c r="H49" s="128"/>
      <c r="I49" s="129"/>
      <c r="J49" s="129"/>
      <c r="K49" s="129"/>
      <c r="L49" s="129"/>
    </row>
    <row r="50" spans="1:12" s="72" customFormat="1">
      <c r="A50" s="82"/>
      <c r="B50" s="128"/>
      <c r="C50" s="128"/>
      <c r="D50" s="128"/>
      <c r="E50" s="129"/>
      <c r="F50" s="128"/>
      <c r="G50" s="128"/>
      <c r="H50" s="128"/>
      <c r="I50" s="129"/>
      <c r="J50" s="129"/>
      <c r="K50" s="129"/>
      <c r="L50" s="129"/>
    </row>
    <row r="51" spans="1:12" s="72" customFormat="1">
      <c r="A51" s="82"/>
      <c r="B51" s="128"/>
      <c r="C51" s="128"/>
      <c r="D51" s="128"/>
      <c r="E51" s="129"/>
      <c r="F51" s="128"/>
      <c r="G51" s="128"/>
      <c r="H51" s="128"/>
      <c r="I51" s="129"/>
      <c r="J51" s="129"/>
      <c r="K51" s="129"/>
      <c r="L51" s="129"/>
    </row>
    <row r="52" spans="1:12" s="72" customFormat="1">
      <c r="A52" s="82"/>
      <c r="B52" s="128"/>
      <c r="C52" s="128"/>
      <c r="D52" s="128"/>
      <c r="E52" s="129"/>
      <c r="F52" s="128"/>
      <c r="G52" s="128"/>
      <c r="H52" s="128"/>
      <c r="I52" s="129"/>
      <c r="J52" s="129"/>
      <c r="K52" s="129"/>
      <c r="L52" s="129"/>
    </row>
    <row r="53" spans="1:12" s="72" customFormat="1">
      <c r="A53" s="82"/>
      <c r="B53" s="128"/>
      <c r="C53" s="128"/>
      <c r="D53" s="128"/>
      <c r="E53" s="129"/>
      <c r="F53" s="128"/>
      <c r="G53" s="128"/>
      <c r="H53" s="128"/>
      <c r="I53" s="129"/>
      <c r="J53" s="129"/>
      <c r="K53" s="129"/>
      <c r="L53" s="129"/>
    </row>
    <row r="54" spans="1:12" s="72" customFormat="1">
      <c r="A54" s="82"/>
      <c r="B54" s="128"/>
      <c r="C54" s="128"/>
      <c r="D54" s="128"/>
      <c r="E54" s="129"/>
      <c r="F54" s="128"/>
      <c r="G54" s="128"/>
      <c r="H54" s="128"/>
      <c r="I54" s="129"/>
      <c r="J54" s="129"/>
      <c r="K54" s="129"/>
      <c r="L54" s="129"/>
    </row>
    <row r="55" spans="1:12" s="72" customFormat="1">
      <c r="A55" s="82"/>
      <c r="B55" s="128"/>
      <c r="C55" s="128"/>
      <c r="D55" s="128"/>
      <c r="E55" s="129"/>
      <c r="F55" s="128"/>
      <c r="G55" s="128"/>
      <c r="H55" s="128"/>
      <c r="I55" s="129"/>
      <c r="J55" s="129"/>
      <c r="K55" s="129"/>
      <c r="L55" s="129"/>
    </row>
    <row r="56" spans="1:12" s="72" customFormat="1">
      <c r="A56" s="82"/>
      <c r="B56" s="128"/>
      <c r="C56" s="128"/>
      <c r="D56" s="128"/>
      <c r="E56" s="129"/>
      <c r="F56" s="128"/>
      <c r="G56" s="128"/>
      <c r="H56" s="128"/>
      <c r="I56" s="129"/>
      <c r="J56" s="129"/>
      <c r="K56" s="129"/>
      <c r="L56" s="129"/>
    </row>
    <row r="57" spans="1:12" s="72" customFormat="1">
      <c r="A57" s="82"/>
      <c r="B57" s="128"/>
      <c r="C57" s="128"/>
      <c r="D57" s="128"/>
      <c r="E57" s="129"/>
      <c r="F57" s="128"/>
      <c r="G57" s="128"/>
      <c r="H57" s="128"/>
      <c r="I57" s="129"/>
      <c r="J57" s="129"/>
      <c r="K57" s="129"/>
      <c r="L57" s="129"/>
    </row>
    <row r="58" spans="1:12" s="72" customFormat="1">
      <c r="A58" s="82"/>
      <c r="B58" s="128"/>
      <c r="C58" s="128"/>
      <c r="D58" s="128"/>
      <c r="E58" s="129"/>
      <c r="F58" s="128"/>
      <c r="G58" s="128"/>
      <c r="H58" s="128"/>
      <c r="I58" s="129"/>
      <c r="J58" s="129"/>
      <c r="K58" s="129"/>
      <c r="L58" s="129"/>
    </row>
    <row r="59" spans="1:12" s="72" customFormat="1">
      <c r="A59" s="82"/>
      <c r="B59" s="128"/>
      <c r="C59" s="128"/>
      <c r="D59" s="128"/>
      <c r="E59" s="129"/>
      <c r="F59" s="128"/>
      <c r="G59" s="128"/>
      <c r="H59" s="128"/>
      <c r="I59" s="129"/>
      <c r="J59" s="129"/>
      <c r="K59" s="129"/>
      <c r="L59" s="129"/>
    </row>
    <row r="60" spans="1:12" s="72" customFormat="1">
      <c r="A60" s="82"/>
      <c r="B60" s="128"/>
      <c r="C60" s="128"/>
      <c r="D60" s="128"/>
      <c r="E60" s="129"/>
      <c r="F60" s="128"/>
      <c r="G60" s="128"/>
      <c r="H60" s="128"/>
      <c r="I60" s="129"/>
      <c r="J60" s="129"/>
      <c r="K60" s="129"/>
      <c r="L60" s="129"/>
    </row>
    <row r="61" spans="1:12" s="72" customFormat="1">
      <c r="A61" s="82"/>
      <c r="B61" s="128"/>
      <c r="C61" s="128"/>
      <c r="D61" s="128"/>
      <c r="E61" s="129"/>
      <c r="F61" s="128"/>
      <c r="G61" s="128"/>
      <c r="H61" s="128"/>
      <c r="I61" s="129"/>
      <c r="J61" s="129"/>
      <c r="K61" s="129"/>
      <c r="L61" s="129"/>
    </row>
    <row r="62" spans="1:12" s="72" customFormat="1">
      <c r="A62" s="82"/>
      <c r="B62" s="128"/>
      <c r="C62" s="128"/>
      <c r="D62" s="128"/>
      <c r="E62" s="129"/>
      <c r="F62" s="128"/>
      <c r="G62" s="128"/>
      <c r="H62" s="128"/>
      <c r="I62" s="129"/>
      <c r="J62" s="129"/>
      <c r="K62" s="129"/>
      <c r="L62" s="129"/>
    </row>
    <row r="63" spans="1:12" s="72" customFormat="1">
      <c r="A63" s="82"/>
      <c r="B63" s="128"/>
      <c r="C63" s="128"/>
      <c r="D63" s="128"/>
      <c r="E63" s="129"/>
      <c r="F63" s="128"/>
      <c r="G63" s="128"/>
      <c r="H63" s="128"/>
      <c r="I63" s="129"/>
      <c r="J63" s="129"/>
      <c r="K63" s="129"/>
      <c r="L63" s="129"/>
    </row>
    <row r="64" spans="1:12" s="72" customFormat="1">
      <c r="A64" s="82"/>
      <c r="B64" s="128"/>
      <c r="C64" s="128"/>
      <c r="D64" s="128"/>
      <c r="E64" s="129"/>
      <c r="F64" s="128"/>
      <c r="G64" s="128"/>
      <c r="H64" s="128"/>
      <c r="I64" s="129"/>
      <c r="J64" s="129"/>
      <c r="K64" s="129"/>
      <c r="L64" s="129"/>
    </row>
    <row r="65" spans="1:12" s="72" customFormat="1">
      <c r="A65" s="82"/>
      <c r="B65" s="128"/>
      <c r="C65" s="128"/>
      <c r="D65" s="128"/>
      <c r="E65" s="129"/>
      <c r="F65" s="128"/>
      <c r="G65" s="128"/>
      <c r="H65" s="128"/>
      <c r="I65" s="129"/>
      <c r="J65" s="129"/>
      <c r="K65" s="129"/>
      <c r="L65" s="129"/>
    </row>
    <row r="66" spans="1:12" s="72" customFormat="1">
      <c r="A66" s="82"/>
      <c r="B66" s="128"/>
      <c r="C66" s="128"/>
      <c r="D66" s="128"/>
      <c r="E66" s="129"/>
      <c r="F66" s="128"/>
      <c r="G66" s="128"/>
      <c r="H66" s="128"/>
      <c r="I66" s="129"/>
      <c r="J66" s="129"/>
      <c r="K66" s="129"/>
      <c r="L66" s="129"/>
    </row>
    <row r="67" spans="1:12" s="72" customFormat="1">
      <c r="A67" s="82"/>
      <c r="B67" s="128"/>
      <c r="C67" s="128"/>
      <c r="D67" s="128"/>
      <c r="E67" s="129"/>
      <c r="F67" s="128"/>
      <c r="G67" s="128"/>
      <c r="H67" s="128"/>
      <c r="I67" s="129"/>
      <c r="J67" s="129"/>
      <c r="K67" s="129"/>
      <c r="L67" s="129"/>
    </row>
    <row r="68" spans="1:12" s="72" customFormat="1">
      <c r="A68" s="82"/>
      <c r="B68" s="128"/>
      <c r="C68" s="128"/>
      <c r="D68" s="128"/>
      <c r="E68" s="129"/>
      <c r="F68" s="128"/>
      <c r="G68" s="128"/>
      <c r="H68" s="128"/>
      <c r="I68" s="129"/>
      <c r="J68" s="129"/>
      <c r="K68" s="129"/>
      <c r="L68" s="129"/>
    </row>
    <row r="69" spans="1:12" s="72" customFormat="1">
      <c r="A69" s="82"/>
      <c r="B69" s="128"/>
      <c r="C69" s="128"/>
      <c r="D69" s="128"/>
      <c r="E69" s="129"/>
      <c r="F69" s="128"/>
      <c r="G69" s="128"/>
      <c r="H69" s="128"/>
      <c r="I69" s="129"/>
      <c r="J69" s="129"/>
      <c r="K69" s="129"/>
      <c r="L69" s="129"/>
    </row>
    <row r="70" spans="1:12" s="72" customFormat="1">
      <c r="A70" s="82"/>
      <c r="B70" s="128"/>
      <c r="C70" s="128"/>
      <c r="D70" s="128"/>
      <c r="E70" s="129"/>
      <c r="F70" s="128"/>
      <c r="G70" s="128"/>
      <c r="H70" s="128"/>
      <c r="I70" s="129"/>
      <c r="J70" s="129"/>
      <c r="K70" s="129"/>
      <c r="L70" s="129"/>
    </row>
    <row r="71" spans="1:12" s="72" customFormat="1">
      <c r="A71" s="82"/>
      <c r="B71" s="83"/>
      <c r="C71" s="83"/>
      <c r="D71" s="83"/>
      <c r="E71" s="131"/>
      <c r="F71" s="83"/>
      <c r="G71" s="83"/>
      <c r="H71" s="83"/>
      <c r="I71" s="131"/>
      <c r="J71" s="131"/>
      <c r="K71" s="131"/>
      <c r="L71" s="131"/>
    </row>
    <row r="72" spans="1:12" s="72" customFormat="1">
      <c r="A72" s="82"/>
      <c r="B72" s="83"/>
      <c r="C72" s="83"/>
      <c r="D72" s="83"/>
      <c r="E72" s="131"/>
      <c r="F72" s="83"/>
      <c r="G72" s="83"/>
      <c r="H72" s="83"/>
      <c r="I72" s="131"/>
      <c r="J72" s="131"/>
      <c r="K72" s="131"/>
      <c r="L72" s="131"/>
    </row>
    <row r="73" spans="1:12" s="72" customFormat="1">
      <c r="A73" s="82"/>
      <c r="B73" s="83"/>
      <c r="C73" s="83"/>
      <c r="D73" s="83"/>
      <c r="E73" s="131"/>
      <c r="F73" s="83"/>
      <c r="G73" s="83"/>
      <c r="H73" s="83"/>
      <c r="I73" s="131"/>
      <c r="J73" s="131"/>
      <c r="K73" s="131"/>
      <c r="L73" s="131"/>
    </row>
    <row r="74" spans="1:12" s="72" customFormat="1">
      <c r="A74" s="82"/>
      <c r="B74" s="83"/>
      <c r="C74" s="83"/>
      <c r="D74" s="83"/>
      <c r="E74" s="131"/>
      <c r="F74" s="83"/>
      <c r="G74" s="83"/>
      <c r="H74" s="83"/>
      <c r="I74" s="131"/>
      <c r="J74" s="131"/>
      <c r="K74" s="131"/>
      <c r="L74" s="131"/>
    </row>
    <row r="75" spans="1:12" s="72" customFormat="1">
      <c r="A75" s="82"/>
      <c r="B75" s="83"/>
      <c r="C75" s="83"/>
      <c r="D75" s="83"/>
      <c r="E75" s="131"/>
      <c r="F75" s="83"/>
      <c r="G75" s="83"/>
      <c r="H75" s="83"/>
      <c r="I75" s="131"/>
      <c r="J75" s="131"/>
      <c r="K75" s="131"/>
      <c r="L75" s="131"/>
    </row>
    <row r="76" spans="1:12" s="72" customFormat="1">
      <c r="A76" s="82"/>
      <c r="B76" s="83"/>
      <c r="C76" s="83"/>
      <c r="D76" s="83"/>
      <c r="E76" s="131"/>
      <c r="F76" s="83"/>
      <c r="G76" s="83"/>
      <c r="H76" s="83"/>
      <c r="I76" s="131"/>
      <c r="J76" s="131"/>
      <c r="K76" s="131"/>
      <c r="L76" s="131"/>
    </row>
    <row r="77" spans="1:12" s="72" customFormat="1">
      <c r="A77" s="82"/>
      <c r="B77" s="83"/>
      <c r="C77" s="83"/>
      <c r="D77" s="83"/>
      <c r="E77" s="131"/>
      <c r="F77" s="83"/>
      <c r="G77" s="83"/>
      <c r="H77" s="83"/>
      <c r="I77" s="131"/>
      <c r="J77" s="131"/>
      <c r="K77" s="131"/>
      <c r="L77" s="131"/>
    </row>
    <row r="78" spans="1:12" s="72" customFormat="1">
      <c r="A78" s="82"/>
      <c r="B78" s="83"/>
      <c r="C78" s="83"/>
      <c r="D78" s="83"/>
      <c r="E78" s="131"/>
      <c r="F78" s="83"/>
      <c r="G78" s="83"/>
      <c r="H78" s="83"/>
      <c r="I78" s="131"/>
      <c r="J78" s="131"/>
      <c r="K78" s="131"/>
      <c r="L78" s="131"/>
    </row>
    <row r="79" spans="1:12" s="72" customFormat="1">
      <c r="A79" s="82"/>
      <c r="B79" s="83"/>
      <c r="C79" s="83"/>
      <c r="D79" s="83"/>
      <c r="E79" s="131"/>
      <c r="F79" s="83"/>
      <c r="G79" s="83"/>
      <c r="H79" s="83"/>
      <c r="I79" s="131"/>
      <c r="J79" s="131"/>
      <c r="K79" s="131"/>
      <c r="L79" s="131"/>
    </row>
    <row r="80" spans="1:12" s="72" customFormat="1">
      <c r="A80" s="82"/>
      <c r="B80" s="83"/>
      <c r="C80" s="83"/>
      <c r="D80" s="83"/>
      <c r="E80" s="131"/>
      <c r="F80" s="83"/>
      <c r="G80" s="83"/>
      <c r="H80" s="83"/>
      <c r="I80" s="131"/>
      <c r="J80" s="131"/>
      <c r="K80" s="131"/>
      <c r="L80" s="131"/>
    </row>
    <row r="81" spans="1:12" s="72" customFormat="1">
      <c r="A81" s="82"/>
      <c r="B81" s="83"/>
      <c r="C81" s="83"/>
      <c r="D81" s="83"/>
      <c r="E81" s="131"/>
      <c r="F81" s="83"/>
      <c r="G81" s="83"/>
      <c r="H81" s="83"/>
      <c r="I81" s="131"/>
      <c r="J81" s="131"/>
      <c r="K81" s="131"/>
      <c r="L81" s="131"/>
    </row>
    <row r="82" spans="1:12" s="72" customFormat="1">
      <c r="A82" s="82"/>
      <c r="B82" s="83"/>
      <c r="C82" s="83"/>
      <c r="D82" s="83"/>
      <c r="E82" s="131"/>
      <c r="F82" s="83"/>
      <c r="G82" s="83"/>
      <c r="H82" s="83"/>
      <c r="I82" s="131"/>
      <c r="J82" s="131"/>
      <c r="K82" s="131"/>
      <c r="L82" s="131"/>
    </row>
    <row r="83" spans="1:12" s="72" customFormat="1">
      <c r="A83" s="82"/>
      <c r="B83" s="83"/>
      <c r="C83" s="83"/>
      <c r="D83" s="83"/>
      <c r="E83" s="131"/>
      <c r="F83" s="83"/>
      <c r="G83" s="83"/>
      <c r="H83" s="83"/>
      <c r="I83" s="131"/>
      <c r="J83" s="131"/>
      <c r="K83" s="131"/>
      <c r="L83" s="131"/>
    </row>
    <row r="84" spans="1:12" s="72" customFormat="1">
      <c r="A84" s="82"/>
      <c r="B84" s="83"/>
      <c r="C84" s="83"/>
      <c r="D84" s="83"/>
      <c r="E84" s="131"/>
      <c r="F84" s="83"/>
      <c r="G84" s="83"/>
      <c r="H84" s="83"/>
      <c r="I84" s="131"/>
      <c r="J84" s="131"/>
      <c r="K84" s="131"/>
      <c r="L84" s="131"/>
    </row>
    <row r="85" spans="1:12" s="72" customFormat="1">
      <c r="A85" s="82"/>
      <c r="B85" s="83"/>
      <c r="C85" s="83"/>
      <c r="D85" s="83"/>
      <c r="E85" s="131"/>
      <c r="F85" s="83"/>
      <c r="G85" s="83"/>
      <c r="H85" s="83"/>
      <c r="I85" s="131"/>
      <c r="J85" s="131"/>
      <c r="K85" s="131"/>
      <c r="L85" s="131"/>
    </row>
    <row r="86" spans="1:12" s="72" customFormat="1">
      <c r="A86" s="82"/>
      <c r="B86" s="83"/>
      <c r="C86" s="83"/>
      <c r="D86" s="83"/>
      <c r="E86" s="131"/>
      <c r="F86" s="83"/>
      <c r="G86" s="83"/>
      <c r="H86" s="83"/>
      <c r="I86" s="131"/>
      <c r="J86" s="131"/>
      <c r="K86" s="131"/>
      <c r="L86" s="131"/>
    </row>
    <row r="87" spans="1:12" s="72" customFormat="1">
      <c r="A87" s="82"/>
      <c r="B87" s="83"/>
      <c r="C87" s="83"/>
      <c r="D87" s="83"/>
      <c r="E87" s="131"/>
      <c r="F87" s="83"/>
      <c r="G87" s="83"/>
      <c r="H87" s="83"/>
      <c r="I87" s="131"/>
      <c r="J87" s="131"/>
      <c r="K87" s="131"/>
      <c r="L87" s="131"/>
    </row>
    <row r="88" spans="1:12" s="72" customFormat="1">
      <c r="A88" s="82"/>
      <c r="B88" s="83"/>
      <c r="C88" s="83"/>
      <c r="D88" s="83"/>
      <c r="E88" s="131"/>
      <c r="F88" s="83"/>
      <c r="G88" s="83"/>
      <c r="H88" s="83"/>
      <c r="I88" s="131"/>
      <c r="J88" s="131"/>
      <c r="K88" s="131"/>
      <c r="L88" s="131"/>
    </row>
    <row r="89" spans="1:12" s="72" customFormat="1">
      <c r="A89" s="82"/>
      <c r="B89" s="83"/>
      <c r="C89" s="83"/>
      <c r="D89" s="83"/>
      <c r="E89" s="131"/>
      <c r="F89" s="83"/>
      <c r="G89" s="83"/>
      <c r="H89" s="83"/>
      <c r="I89" s="131"/>
      <c r="J89" s="131"/>
      <c r="K89" s="131"/>
      <c r="L89" s="131"/>
    </row>
    <row r="90" spans="1:12" s="72" customFormat="1">
      <c r="A90" s="82"/>
      <c r="B90" s="83"/>
      <c r="C90" s="83"/>
      <c r="D90" s="83"/>
      <c r="E90" s="131"/>
      <c r="F90" s="83"/>
      <c r="G90" s="83"/>
      <c r="H90" s="83"/>
      <c r="I90" s="131"/>
      <c r="J90" s="131"/>
      <c r="K90" s="131"/>
      <c r="L90" s="131"/>
    </row>
    <row r="91" spans="1:12" s="72" customFormat="1">
      <c r="A91" s="82"/>
      <c r="B91" s="83"/>
      <c r="C91" s="83"/>
      <c r="D91" s="83"/>
      <c r="E91" s="131"/>
      <c r="F91" s="83"/>
      <c r="G91" s="83"/>
      <c r="H91" s="83"/>
      <c r="I91" s="131"/>
      <c r="J91" s="131"/>
      <c r="K91" s="131"/>
      <c r="L91" s="131"/>
    </row>
    <row r="92" spans="1:12" s="72" customFormat="1">
      <c r="A92" s="82"/>
      <c r="B92" s="83"/>
      <c r="C92" s="83"/>
      <c r="D92" s="83"/>
      <c r="E92" s="131"/>
      <c r="F92" s="83"/>
      <c r="G92" s="83"/>
      <c r="H92" s="83"/>
      <c r="I92" s="131"/>
      <c r="J92" s="131"/>
      <c r="K92" s="131"/>
      <c r="L92" s="131"/>
    </row>
    <row r="93" spans="1:12" s="72" customFormat="1">
      <c r="A93" s="82"/>
      <c r="B93" s="83"/>
      <c r="C93" s="83"/>
      <c r="D93" s="83"/>
      <c r="E93" s="131"/>
      <c r="F93" s="83"/>
      <c r="G93" s="83"/>
      <c r="H93" s="83"/>
      <c r="I93" s="131"/>
      <c r="J93" s="131"/>
      <c r="K93" s="131"/>
      <c r="L93" s="131"/>
    </row>
    <row r="94" spans="1:12" s="72" customFormat="1">
      <c r="A94" s="82"/>
      <c r="B94" s="83"/>
      <c r="C94" s="83"/>
      <c r="D94" s="83"/>
      <c r="E94" s="131"/>
      <c r="F94" s="83"/>
      <c r="G94" s="83"/>
      <c r="H94" s="83"/>
      <c r="I94" s="131"/>
      <c r="J94" s="131"/>
      <c r="K94" s="131"/>
      <c r="L94" s="131"/>
    </row>
    <row r="95" spans="1:12" s="72" customFormat="1">
      <c r="A95" s="82"/>
      <c r="B95" s="83"/>
      <c r="C95" s="83"/>
      <c r="D95" s="83"/>
      <c r="E95" s="131"/>
      <c r="F95" s="83"/>
      <c r="G95" s="83"/>
      <c r="H95" s="83"/>
      <c r="I95" s="131"/>
      <c r="J95" s="131"/>
      <c r="K95" s="131"/>
      <c r="L95" s="131"/>
    </row>
    <row r="96" spans="1:12" s="72" customFormat="1">
      <c r="A96" s="82"/>
      <c r="B96" s="83"/>
      <c r="C96" s="83"/>
      <c r="D96" s="83"/>
      <c r="E96" s="131"/>
      <c r="F96" s="83"/>
      <c r="G96" s="83"/>
      <c r="H96" s="83"/>
      <c r="I96" s="131"/>
      <c r="J96" s="131"/>
      <c r="K96" s="131"/>
      <c r="L96" s="131"/>
    </row>
    <row r="97" spans="1:12" s="72" customFormat="1">
      <c r="A97" s="82"/>
      <c r="B97" s="83"/>
      <c r="C97" s="83"/>
      <c r="D97" s="83"/>
      <c r="E97" s="131"/>
      <c r="F97" s="83"/>
      <c r="G97" s="83"/>
      <c r="H97" s="83"/>
      <c r="I97" s="131"/>
      <c r="J97" s="131"/>
      <c r="K97" s="131"/>
      <c r="L97" s="131"/>
    </row>
    <row r="98" spans="1:12" s="72" customFormat="1">
      <c r="A98" s="82"/>
      <c r="B98" s="83"/>
      <c r="C98" s="83"/>
      <c r="D98" s="83"/>
      <c r="E98" s="131"/>
      <c r="F98" s="83"/>
      <c r="G98" s="83"/>
      <c r="H98" s="83"/>
      <c r="I98" s="131"/>
      <c r="J98" s="131"/>
      <c r="K98" s="131"/>
      <c r="L98" s="131"/>
    </row>
    <row r="99" spans="1:12" s="72" customFormat="1">
      <c r="A99" s="82"/>
      <c r="B99" s="83"/>
      <c r="C99" s="83"/>
      <c r="D99" s="83"/>
      <c r="E99" s="131"/>
      <c r="F99" s="83"/>
      <c r="G99" s="83"/>
      <c r="H99" s="83"/>
      <c r="I99" s="131"/>
      <c r="J99" s="131"/>
      <c r="K99" s="131"/>
      <c r="L99" s="131"/>
    </row>
    <row r="100" spans="1:12" s="72" customFormat="1">
      <c r="A100" s="82"/>
      <c r="B100" s="83"/>
      <c r="C100" s="83"/>
      <c r="D100" s="83"/>
      <c r="E100" s="131"/>
      <c r="F100" s="83"/>
      <c r="G100" s="83"/>
      <c r="H100" s="83"/>
      <c r="I100" s="131"/>
      <c r="J100" s="131"/>
      <c r="K100" s="131"/>
      <c r="L100" s="131"/>
    </row>
    <row r="101" spans="1:12" s="72" customFormat="1">
      <c r="A101" s="82"/>
      <c r="B101" s="83"/>
      <c r="C101" s="83"/>
      <c r="D101" s="83"/>
      <c r="E101" s="131"/>
      <c r="F101" s="83"/>
      <c r="G101" s="83"/>
      <c r="H101" s="83"/>
      <c r="I101" s="131"/>
      <c r="J101" s="131"/>
      <c r="K101" s="131"/>
      <c r="L101" s="131"/>
    </row>
    <row r="102" spans="1:12" s="72" customFormat="1">
      <c r="A102" s="82"/>
      <c r="B102" s="83"/>
      <c r="C102" s="83"/>
      <c r="D102" s="83"/>
      <c r="E102" s="131"/>
      <c r="F102" s="83"/>
      <c r="G102" s="83"/>
      <c r="H102" s="83"/>
      <c r="I102" s="131"/>
      <c r="J102" s="131"/>
      <c r="K102" s="131"/>
      <c r="L102" s="131"/>
    </row>
    <row r="103" spans="1:12" s="72" customFormat="1">
      <c r="A103" s="82"/>
      <c r="B103" s="83"/>
      <c r="C103" s="83"/>
      <c r="D103" s="83"/>
      <c r="E103" s="131"/>
      <c r="F103" s="83"/>
      <c r="G103" s="83"/>
      <c r="H103" s="83"/>
      <c r="I103" s="131"/>
      <c r="J103" s="131"/>
      <c r="K103" s="131"/>
      <c r="L103" s="131"/>
    </row>
    <row r="104" spans="1:12" s="72" customFormat="1">
      <c r="A104" s="82"/>
      <c r="B104" s="83"/>
      <c r="C104" s="83"/>
      <c r="D104" s="83"/>
      <c r="E104" s="131"/>
      <c r="F104" s="83"/>
      <c r="G104" s="83"/>
      <c r="H104" s="83"/>
      <c r="I104" s="131"/>
      <c r="J104" s="131"/>
      <c r="K104" s="131"/>
      <c r="L104" s="131"/>
    </row>
    <row r="105" spans="1:12" s="72" customFormat="1">
      <c r="A105" s="82"/>
      <c r="B105" s="83"/>
      <c r="C105" s="83"/>
      <c r="D105" s="83"/>
      <c r="E105" s="131"/>
      <c r="F105" s="83"/>
      <c r="G105" s="83"/>
      <c r="H105" s="83"/>
      <c r="I105" s="131"/>
      <c r="J105" s="131"/>
      <c r="K105" s="131"/>
      <c r="L105" s="131"/>
    </row>
    <row r="106" spans="1:12" s="72" customFormat="1">
      <c r="A106" s="82"/>
      <c r="B106" s="83"/>
      <c r="C106" s="83"/>
      <c r="D106" s="83"/>
      <c r="E106" s="131"/>
      <c r="F106" s="83"/>
      <c r="G106" s="83"/>
      <c r="H106" s="83"/>
      <c r="I106" s="131"/>
      <c r="J106" s="131"/>
      <c r="K106" s="131"/>
      <c r="L106" s="131"/>
    </row>
    <row r="107" spans="1:12" s="72" customFormat="1">
      <c r="A107" s="82"/>
      <c r="B107" s="83"/>
      <c r="C107" s="83"/>
      <c r="D107" s="83"/>
      <c r="E107" s="131"/>
      <c r="F107" s="83"/>
      <c r="G107" s="83"/>
      <c r="H107" s="83"/>
      <c r="I107" s="131"/>
      <c r="J107" s="131"/>
      <c r="K107" s="131"/>
      <c r="L107" s="131"/>
    </row>
    <row r="108" spans="1:12" s="72" customFormat="1">
      <c r="A108" s="82"/>
      <c r="B108" s="83"/>
      <c r="C108" s="83"/>
      <c r="D108" s="83"/>
      <c r="E108" s="131"/>
      <c r="F108" s="83"/>
      <c r="G108" s="83"/>
      <c r="H108" s="83"/>
      <c r="I108" s="131"/>
      <c r="J108" s="131"/>
      <c r="K108" s="131"/>
      <c r="L108" s="131"/>
    </row>
    <row r="109" spans="1:12" s="72" customFormat="1">
      <c r="A109" s="82"/>
      <c r="B109" s="83"/>
      <c r="C109" s="83"/>
      <c r="D109" s="83"/>
      <c r="E109" s="131"/>
      <c r="F109" s="83"/>
      <c r="G109" s="83"/>
      <c r="H109" s="83"/>
      <c r="I109" s="131"/>
      <c r="J109" s="131"/>
      <c r="K109" s="131"/>
      <c r="L109" s="131"/>
    </row>
    <row r="110" spans="1:12" s="72" customFormat="1">
      <c r="A110" s="82"/>
      <c r="B110" s="83"/>
      <c r="C110" s="83"/>
      <c r="D110" s="83"/>
      <c r="E110" s="131"/>
      <c r="F110" s="83"/>
      <c r="G110" s="83"/>
      <c r="H110" s="83"/>
      <c r="I110" s="131"/>
      <c r="J110" s="131"/>
      <c r="K110" s="131"/>
      <c r="L110" s="131"/>
    </row>
    <row r="111" spans="1:12" s="72" customFormat="1">
      <c r="A111" s="82"/>
      <c r="B111" s="83"/>
      <c r="C111" s="83"/>
      <c r="D111" s="83"/>
      <c r="E111" s="131"/>
      <c r="F111" s="83"/>
      <c r="G111" s="83"/>
      <c r="H111" s="83"/>
      <c r="I111" s="131"/>
      <c r="J111" s="131"/>
      <c r="K111" s="131"/>
      <c r="L111" s="131"/>
    </row>
    <row r="112" spans="1:12" s="72" customFormat="1">
      <c r="A112" s="82"/>
      <c r="B112" s="83"/>
      <c r="C112" s="83"/>
      <c r="D112" s="83"/>
      <c r="E112" s="131"/>
      <c r="F112" s="83"/>
      <c r="G112" s="83"/>
      <c r="H112" s="83"/>
      <c r="I112" s="131"/>
      <c r="J112" s="131"/>
      <c r="K112" s="131"/>
      <c r="L112" s="131"/>
    </row>
    <row r="113" spans="1:12" s="72" customFormat="1">
      <c r="A113" s="82"/>
      <c r="B113" s="83"/>
      <c r="C113" s="83"/>
      <c r="D113" s="83"/>
      <c r="E113" s="131"/>
      <c r="F113" s="83"/>
      <c r="G113" s="83"/>
      <c r="H113" s="83"/>
      <c r="I113" s="131"/>
      <c r="J113" s="131"/>
      <c r="K113" s="131"/>
      <c r="L113" s="131"/>
    </row>
    <row r="114" spans="1:12" s="72" customFormat="1">
      <c r="A114" s="82"/>
      <c r="B114" s="83"/>
      <c r="C114" s="83"/>
      <c r="D114" s="83"/>
      <c r="E114" s="131"/>
      <c r="F114" s="83"/>
      <c r="G114" s="83"/>
      <c r="H114" s="83"/>
      <c r="I114" s="131"/>
      <c r="J114" s="131"/>
      <c r="K114" s="131"/>
      <c r="L114" s="131"/>
    </row>
    <row r="115" spans="1:12" s="72" customFormat="1">
      <c r="A115" s="82"/>
      <c r="B115" s="83"/>
      <c r="C115" s="83"/>
      <c r="D115" s="83"/>
      <c r="E115" s="131"/>
      <c r="F115" s="83"/>
      <c r="G115" s="83"/>
      <c r="H115" s="83"/>
      <c r="I115" s="131"/>
      <c r="J115" s="131"/>
      <c r="K115" s="131"/>
      <c r="L115" s="131"/>
    </row>
    <row r="116" spans="1:12" s="72" customFormat="1">
      <c r="A116" s="82"/>
      <c r="B116" s="83"/>
      <c r="C116" s="83"/>
      <c r="D116" s="83"/>
      <c r="E116" s="131"/>
      <c r="F116" s="83"/>
      <c r="G116" s="83"/>
      <c r="H116" s="83"/>
      <c r="I116" s="131"/>
      <c r="J116" s="131"/>
      <c r="K116" s="131"/>
      <c r="L116" s="131"/>
    </row>
    <row r="117" spans="1:12" s="72" customFormat="1">
      <c r="A117" s="82"/>
      <c r="B117" s="83"/>
      <c r="C117" s="83"/>
      <c r="D117" s="83"/>
      <c r="E117" s="131"/>
      <c r="F117" s="83"/>
      <c r="G117" s="83"/>
      <c r="H117" s="83"/>
      <c r="I117" s="131"/>
      <c r="J117" s="131"/>
      <c r="K117" s="131"/>
      <c r="L117" s="131"/>
    </row>
    <row r="118" spans="1:12" s="72" customFormat="1">
      <c r="A118" s="82"/>
      <c r="B118" s="83"/>
      <c r="C118" s="83"/>
      <c r="D118" s="83"/>
      <c r="E118" s="131"/>
      <c r="F118" s="83"/>
      <c r="G118" s="83"/>
      <c r="H118" s="83"/>
      <c r="I118" s="131"/>
      <c r="J118" s="131"/>
      <c r="K118" s="131"/>
      <c r="L118" s="131"/>
    </row>
    <row r="119" spans="1:12" s="72" customFormat="1">
      <c r="A119" s="82"/>
      <c r="B119" s="83"/>
      <c r="C119" s="83"/>
      <c r="D119" s="83"/>
      <c r="E119" s="131"/>
      <c r="F119" s="83"/>
      <c r="G119" s="83"/>
      <c r="H119" s="83"/>
      <c r="I119" s="131"/>
      <c r="J119" s="131"/>
      <c r="K119" s="131"/>
      <c r="L119" s="131"/>
    </row>
    <row r="120" spans="1:12" s="72" customFormat="1">
      <c r="A120" s="82"/>
      <c r="B120" s="83"/>
      <c r="C120" s="83"/>
      <c r="D120" s="83"/>
      <c r="E120" s="131"/>
      <c r="F120" s="83"/>
      <c r="G120" s="83"/>
      <c r="H120" s="83"/>
      <c r="I120" s="131"/>
      <c r="J120" s="131"/>
      <c r="K120" s="131"/>
      <c r="L120" s="131"/>
    </row>
    <row r="121" spans="1:12" s="72" customFormat="1">
      <c r="A121" s="82"/>
      <c r="B121" s="83"/>
      <c r="C121" s="83"/>
      <c r="D121" s="83"/>
      <c r="E121" s="131"/>
      <c r="F121" s="83"/>
      <c r="G121" s="83"/>
      <c r="H121" s="83"/>
      <c r="I121" s="131"/>
      <c r="J121" s="131"/>
      <c r="K121" s="131"/>
      <c r="L121" s="131"/>
    </row>
    <row r="122" spans="1:12" s="72" customFormat="1">
      <c r="A122" s="82"/>
      <c r="B122" s="83"/>
      <c r="C122" s="83"/>
      <c r="D122" s="83"/>
      <c r="E122" s="131"/>
      <c r="F122" s="83"/>
      <c r="G122" s="83"/>
      <c r="H122" s="83"/>
      <c r="I122" s="131"/>
      <c r="J122" s="131"/>
      <c r="K122" s="131"/>
      <c r="L122" s="131"/>
    </row>
    <row r="123" spans="1:12" s="72" customFormat="1">
      <c r="A123" s="82"/>
      <c r="B123" s="83"/>
      <c r="C123" s="83"/>
      <c r="D123" s="83"/>
      <c r="E123" s="131"/>
      <c r="F123" s="83"/>
      <c r="G123" s="83"/>
      <c r="H123" s="83"/>
      <c r="I123" s="131"/>
      <c r="J123" s="131"/>
      <c r="K123" s="131"/>
      <c r="L123" s="131"/>
    </row>
    <row r="124" spans="1:12" s="72" customFormat="1">
      <c r="A124" s="82"/>
      <c r="B124" s="83"/>
      <c r="C124" s="83"/>
      <c r="D124" s="83"/>
      <c r="E124" s="131"/>
      <c r="F124" s="83"/>
      <c r="G124" s="83"/>
      <c r="H124" s="83"/>
      <c r="I124" s="131"/>
      <c r="J124" s="131"/>
      <c r="K124" s="131"/>
      <c r="L124" s="131"/>
    </row>
    <row r="125" spans="1:12" s="72" customFormat="1">
      <c r="A125" s="82"/>
      <c r="B125" s="83"/>
      <c r="C125" s="83"/>
      <c r="D125" s="83"/>
      <c r="E125" s="131"/>
      <c r="F125" s="83"/>
      <c r="G125" s="83"/>
      <c r="H125" s="83"/>
      <c r="I125" s="131"/>
      <c r="J125" s="131"/>
      <c r="K125" s="131"/>
      <c r="L125" s="131"/>
    </row>
    <row r="126" spans="1:12" s="72" customFormat="1">
      <c r="A126" s="82"/>
      <c r="B126" s="83"/>
      <c r="C126" s="83"/>
      <c r="D126" s="83"/>
      <c r="E126" s="131"/>
      <c r="F126" s="83"/>
      <c r="G126" s="83"/>
      <c r="H126" s="83"/>
      <c r="I126" s="131"/>
      <c r="J126" s="131"/>
      <c r="K126" s="131"/>
      <c r="L126" s="131"/>
    </row>
    <row r="127" spans="1:12" s="72" customFormat="1">
      <c r="A127" s="82"/>
      <c r="B127" s="83"/>
      <c r="C127" s="83"/>
      <c r="D127" s="83"/>
      <c r="E127" s="131"/>
      <c r="F127" s="83"/>
      <c r="G127" s="83"/>
      <c r="H127" s="83"/>
      <c r="I127" s="131"/>
      <c r="J127" s="131"/>
      <c r="K127" s="131"/>
      <c r="L127" s="131"/>
    </row>
    <row r="128" spans="1:12" s="72" customFormat="1">
      <c r="A128" s="82"/>
      <c r="B128" s="83"/>
      <c r="C128" s="83"/>
      <c r="D128" s="83"/>
      <c r="E128" s="131"/>
      <c r="F128" s="83"/>
      <c r="G128" s="83"/>
      <c r="H128" s="83"/>
      <c r="I128" s="131"/>
      <c r="J128" s="131"/>
      <c r="K128" s="131"/>
      <c r="L128" s="131"/>
    </row>
    <row r="129" spans="1:12" s="72" customFormat="1">
      <c r="A129" s="82"/>
      <c r="B129" s="83"/>
      <c r="C129" s="83"/>
      <c r="D129" s="83"/>
      <c r="E129" s="131"/>
      <c r="F129" s="83"/>
      <c r="G129" s="83"/>
      <c r="H129" s="83"/>
      <c r="I129" s="131"/>
      <c r="J129" s="131"/>
      <c r="K129" s="131"/>
      <c r="L129" s="131"/>
    </row>
    <row r="130" spans="1:12" s="72" customFormat="1">
      <c r="A130" s="82"/>
      <c r="B130" s="83"/>
      <c r="C130" s="83"/>
      <c r="D130" s="83"/>
      <c r="E130" s="131"/>
      <c r="F130" s="83"/>
      <c r="G130" s="83"/>
      <c r="H130" s="83"/>
      <c r="I130" s="131"/>
      <c r="J130" s="131"/>
      <c r="K130" s="131"/>
      <c r="L130" s="131"/>
    </row>
    <row r="131" spans="1:12" s="72" customFormat="1">
      <c r="A131" s="82"/>
      <c r="B131" s="83"/>
      <c r="C131" s="83"/>
      <c r="D131" s="83"/>
      <c r="E131" s="131"/>
      <c r="F131" s="83"/>
      <c r="G131" s="83"/>
      <c r="H131" s="83"/>
      <c r="I131" s="131"/>
      <c r="J131" s="131"/>
      <c r="K131" s="131"/>
      <c r="L131" s="131"/>
    </row>
    <row r="132" spans="1:12" s="72" customFormat="1">
      <c r="A132" s="82"/>
      <c r="B132" s="83"/>
      <c r="C132" s="83"/>
      <c r="D132" s="83"/>
      <c r="E132" s="131"/>
      <c r="F132" s="83"/>
      <c r="G132" s="83"/>
      <c r="H132" s="83"/>
      <c r="I132" s="131"/>
      <c r="J132" s="131"/>
      <c r="K132" s="131"/>
      <c r="L132" s="131"/>
    </row>
    <row r="133" spans="1:12" s="72" customFormat="1">
      <c r="A133" s="82"/>
      <c r="B133" s="83"/>
      <c r="C133" s="83"/>
      <c r="D133" s="83"/>
      <c r="E133" s="131"/>
      <c r="F133" s="83"/>
      <c r="G133" s="83"/>
      <c r="H133" s="83"/>
      <c r="I133" s="131"/>
      <c r="J133" s="131"/>
      <c r="K133" s="131"/>
      <c r="L133" s="131"/>
    </row>
    <row r="134" spans="1:12" s="72" customFormat="1">
      <c r="A134" s="82"/>
      <c r="B134" s="83"/>
      <c r="C134" s="83"/>
      <c r="D134" s="83"/>
      <c r="E134" s="131"/>
      <c r="F134" s="83"/>
      <c r="G134" s="83"/>
      <c r="H134" s="83"/>
      <c r="I134" s="131"/>
      <c r="J134" s="131"/>
      <c r="K134" s="131"/>
      <c r="L134" s="131"/>
    </row>
    <row r="135" spans="1:12" s="72" customFormat="1">
      <c r="A135" s="82"/>
      <c r="B135" s="83"/>
      <c r="C135" s="83"/>
      <c r="D135" s="83"/>
      <c r="E135" s="131"/>
      <c r="F135" s="83"/>
      <c r="G135" s="83"/>
      <c r="H135" s="83"/>
      <c r="I135" s="131"/>
      <c r="J135" s="131"/>
      <c r="K135" s="131"/>
      <c r="L135" s="131"/>
    </row>
    <row r="136" spans="1:12" s="72" customFormat="1">
      <c r="A136" s="82"/>
      <c r="B136" s="83"/>
      <c r="C136" s="83"/>
      <c r="D136" s="83"/>
      <c r="E136" s="131"/>
      <c r="F136" s="83"/>
      <c r="G136" s="83"/>
      <c r="H136" s="83"/>
      <c r="I136" s="131"/>
      <c r="J136" s="131"/>
      <c r="K136" s="131"/>
      <c r="L136" s="131"/>
    </row>
    <row r="137" spans="1:12" s="72" customFormat="1">
      <c r="A137" s="82"/>
      <c r="B137" s="83"/>
      <c r="C137" s="83"/>
      <c r="D137" s="83"/>
      <c r="E137" s="131"/>
      <c r="F137" s="83"/>
      <c r="G137" s="83"/>
      <c r="H137" s="83"/>
      <c r="I137" s="131"/>
      <c r="J137" s="131"/>
      <c r="K137" s="131"/>
      <c r="L137" s="131"/>
    </row>
    <row r="138" spans="1:12" s="72" customFormat="1">
      <c r="A138" s="82"/>
      <c r="B138" s="83"/>
      <c r="C138" s="83"/>
      <c r="D138" s="83"/>
      <c r="E138" s="131"/>
      <c r="F138" s="83"/>
      <c r="G138" s="83"/>
      <c r="H138" s="83"/>
      <c r="I138" s="131"/>
      <c r="J138" s="131"/>
      <c r="K138" s="131"/>
      <c r="L138" s="131"/>
    </row>
    <row r="139" spans="1:12" s="72" customFormat="1">
      <c r="A139" s="82"/>
      <c r="B139" s="83"/>
      <c r="C139" s="83"/>
      <c r="D139" s="83"/>
      <c r="E139" s="131"/>
      <c r="F139" s="83"/>
      <c r="G139" s="83"/>
      <c r="H139" s="83"/>
      <c r="I139" s="131"/>
      <c r="J139" s="131"/>
      <c r="K139" s="131"/>
      <c r="L139" s="131"/>
    </row>
    <row r="140" spans="1:12" s="72" customFormat="1">
      <c r="A140" s="82"/>
      <c r="B140" s="83"/>
      <c r="C140" s="83"/>
      <c r="D140" s="83"/>
      <c r="E140" s="131"/>
      <c r="F140" s="83"/>
      <c r="G140" s="83"/>
      <c r="H140" s="83"/>
      <c r="I140" s="131"/>
      <c r="J140" s="131"/>
      <c r="K140" s="131"/>
      <c r="L140" s="131"/>
    </row>
    <row r="141" spans="1:12" s="72" customFormat="1">
      <c r="A141" s="82"/>
      <c r="B141" s="83"/>
      <c r="C141" s="83"/>
      <c r="D141" s="83"/>
      <c r="E141" s="131"/>
      <c r="F141" s="83"/>
      <c r="G141" s="83"/>
      <c r="H141" s="83"/>
      <c r="I141" s="131"/>
      <c r="J141" s="131"/>
      <c r="K141" s="131"/>
      <c r="L141" s="131"/>
    </row>
    <row r="142" spans="1:12" s="72" customFormat="1">
      <c r="A142" s="82"/>
      <c r="B142" s="83"/>
      <c r="C142" s="83"/>
      <c r="D142" s="83"/>
      <c r="E142" s="131"/>
      <c r="F142" s="83"/>
      <c r="G142" s="83"/>
      <c r="H142" s="83"/>
      <c r="I142" s="131"/>
      <c r="J142" s="131"/>
      <c r="K142" s="131"/>
      <c r="L142" s="131"/>
    </row>
    <row r="143" spans="1:12" s="72" customFormat="1">
      <c r="A143" s="82"/>
      <c r="B143" s="83"/>
      <c r="C143" s="83"/>
      <c r="D143" s="83"/>
      <c r="E143" s="131"/>
      <c r="F143" s="83"/>
      <c r="G143" s="83"/>
      <c r="H143" s="83"/>
      <c r="I143" s="131"/>
      <c r="J143" s="131"/>
      <c r="K143" s="131"/>
      <c r="L143" s="131"/>
    </row>
    <row r="144" spans="1:12" s="72" customFormat="1">
      <c r="A144" s="82"/>
      <c r="B144" s="83"/>
      <c r="C144" s="83"/>
      <c r="D144" s="83"/>
      <c r="E144" s="131"/>
      <c r="F144" s="83"/>
      <c r="G144" s="83"/>
      <c r="H144" s="83"/>
      <c r="I144" s="131"/>
      <c r="J144" s="131"/>
      <c r="K144" s="131"/>
      <c r="L144" s="131"/>
    </row>
    <row r="145" spans="1:12" s="72" customFormat="1">
      <c r="A145" s="82"/>
      <c r="B145" s="83"/>
      <c r="C145" s="83"/>
      <c r="D145" s="83"/>
      <c r="E145" s="131"/>
      <c r="F145" s="83"/>
      <c r="G145" s="83"/>
      <c r="H145" s="83"/>
      <c r="I145" s="131"/>
      <c r="J145" s="131"/>
      <c r="K145" s="131"/>
      <c r="L145" s="131"/>
    </row>
    <row r="146" spans="1:12" s="72" customFormat="1">
      <c r="A146" s="82"/>
      <c r="B146" s="83"/>
      <c r="C146" s="83"/>
      <c r="D146" s="83"/>
      <c r="E146" s="131"/>
      <c r="F146" s="83"/>
      <c r="G146" s="83"/>
      <c r="H146" s="83"/>
      <c r="I146" s="131"/>
      <c r="J146" s="131"/>
      <c r="K146" s="131"/>
      <c r="L146" s="131"/>
    </row>
    <row r="147" spans="1:12" s="72" customFormat="1">
      <c r="A147" s="82"/>
      <c r="B147" s="83"/>
      <c r="C147" s="83"/>
      <c r="D147" s="83"/>
      <c r="E147" s="131"/>
      <c r="F147" s="83"/>
      <c r="G147" s="83"/>
      <c r="H147" s="83"/>
      <c r="I147" s="131"/>
      <c r="J147" s="131"/>
      <c r="K147" s="131"/>
      <c r="L147" s="131"/>
    </row>
    <row r="148" spans="1:12" s="72" customFormat="1">
      <c r="A148" s="82"/>
      <c r="B148" s="83"/>
      <c r="C148" s="83"/>
      <c r="D148" s="83"/>
      <c r="E148" s="131"/>
      <c r="F148" s="83"/>
      <c r="G148" s="83"/>
      <c r="H148" s="83"/>
      <c r="I148" s="131"/>
      <c r="J148" s="131"/>
      <c r="K148" s="131"/>
      <c r="L148" s="131"/>
    </row>
    <row r="149" spans="1:12" s="72" customFormat="1">
      <c r="A149" s="82"/>
      <c r="B149" s="83"/>
      <c r="C149" s="83"/>
      <c r="D149" s="83"/>
      <c r="E149" s="131"/>
      <c r="F149" s="83"/>
      <c r="G149" s="83"/>
      <c r="H149" s="83"/>
      <c r="I149" s="131"/>
      <c r="J149" s="131"/>
      <c r="K149" s="131"/>
      <c r="L149" s="131"/>
    </row>
    <row r="150" spans="1:12" s="72" customFormat="1">
      <c r="A150" s="82"/>
      <c r="B150" s="83"/>
      <c r="C150" s="83"/>
      <c r="D150" s="83"/>
      <c r="E150" s="131"/>
      <c r="F150" s="83"/>
      <c r="G150" s="83"/>
      <c r="H150" s="83"/>
      <c r="I150" s="131"/>
      <c r="J150" s="131"/>
      <c r="K150" s="131"/>
      <c r="L150" s="131"/>
    </row>
    <row r="151" spans="1:12" s="72" customFormat="1">
      <c r="A151" s="82"/>
      <c r="B151" s="83"/>
      <c r="C151" s="83"/>
      <c r="D151" s="83"/>
      <c r="E151" s="131"/>
      <c r="F151" s="83"/>
      <c r="G151" s="83"/>
      <c r="H151" s="83"/>
      <c r="I151" s="131"/>
      <c r="J151" s="131"/>
      <c r="K151" s="131"/>
      <c r="L151" s="131"/>
    </row>
    <row r="152" spans="1:12" s="72" customFormat="1">
      <c r="A152" s="82"/>
      <c r="B152" s="83"/>
      <c r="C152" s="83"/>
      <c r="D152" s="83"/>
      <c r="E152" s="131"/>
      <c r="F152" s="83"/>
      <c r="G152" s="83"/>
      <c r="H152" s="83"/>
      <c r="I152" s="131"/>
      <c r="J152" s="131"/>
      <c r="K152" s="131"/>
      <c r="L152" s="131"/>
    </row>
    <row r="153" spans="1:12" s="72" customFormat="1">
      <c r="A153" s="82"/>
      <c r="B153" s="83"/>
      <c r="C153" s="83"/>
      <c r="D153" s="83"/>
      <c r="E153" s="131"/>
      <c r="F153" s="83"/>
      <c r="G153" s="83"/>
      <c r="H153" s="83"/>
      <c r="I153" s="131"/>
      <c r="J153" s="131"/>
      <c r="K153" s="131"/>
      <c r="L153" s="131"/>
    </row>
    <row r="154" spans="1:12" s="72" customFormat="1">
      <c r="A154" s="82"/>
      <c r="B154" s="83"/>
      <c r="C154" s="83"/>
      <c r="D154" s="83"/>
      <c r="E154" s="131"/>
      <c r="F154" s="83"/>
      <c r="G154" s="83"/>
      <c r="H154" s="83"/>
      <c r="I154" s="131"/>
      <c r="J154" s="131"/>
      <c r="K154" s="131"/>
      <c r="L154" s="131"/>
    </row>
    <row r="155" spans="1:12" s="72" customFormat="1">
      <c r="A155" s="82"/>
      <c r="B155" s="83"/>
      <c r="C155" s="83"/>
      <c r="D155" s="83"/>
      <c r="E155" s="131"/>
      <c r="F155" s="83"/>
      <c r="G155" s="83"/>
      <c r="H155" s="83"/>
      <c r="I155" s="131"/>
      <c r="J155" s="131"/>
      <c r="K155" s="131"/>
      <c r="L155" s="131"/>
    </row>
    <row r="156" spans="1:12" s="72" customFormat="1">
      <c r="A156" s="82"/>
      <c r="B156" s="83"/>
      <c r="C156" s="83"/>
      <c r="D156" s="83"/>
      <c r="E156" s="131"/>
      <c r="F156" s="83"/>
      <c r="G156" s="83"/>
      <c r="H156" s="83"/>
      <c r="I156" s="131"/>
      <c r="J156" s="131"/>
      <c r="K156" s="131"/>
      <c r="L156" s="131"/>
    </row>
    <row r="157" spans="1:12" s="72" customFormat="1">
      <c r="A157" s="82"/>
      <c r="B157" s="83"/>
      <c r="C157" s="83"/>
      <c r="D157" s="83"/>
      <c r="E157" s="131"/>
      <c r="F157" s="83"/>
      <c r="G157" s="83"/>
      <c r="H157" s="83"/>
      <c r="I157" s="131"/>
      <c r="J157" s="131"/>
      <c r="K157" s="131"/>
      <c r="L157" s="131"/>
    </row>
    <row r="158" spans="1:12" s="72" customFormat="1">
      <c r="A158" s="82"/>
      <c r="B158" s="83"/>
      <c r="C158" s="83"/>
      <c r="D158" s="83"/>
      <c r="E158" s="131"/>
      <c r="F158" s="83"/>
      <c r="G158" s="83"/>
      <c r="H158" s="83"/>
      <c r="I158" s="131"/>
      <c r="J158" s="131"/>
      <c r="K158" s="131"/>
      <c r="L158" s="131"/>
    </row>
    <row r="159" spans="1:12" s="72" customFormat="1">
      <c r="A159" s="82"/>
      <c r="B159" s="83"/>
      <c r="C159" s="83"/>
      <c r="D159" s="83"/>
      <c r="E159" s="131"/>
      <c r="F159" s="83"/>
      <c r="G159" s="83"/>
      <c r="H159" s="83"/>
      <c r="I159" s="131"/>
      <c r="J159" s="131"/>
      <c r="K159" s="131"/>
      <c r="L159" s="131"/>
    </row>
    <row r="160" spans="1:12" s="72" customFormat="1">
      <c r="A160" s="82"/>
      <c r="B160" s="83"/>
      <c r="C160" s="83"/>
      <c r="D160" s="83"/>
      <c r="E160" s="131"/>
      <c r="F160" s="83"/>
      <c r="G160" s="83"/>
      <c r="H160" s="83"/>
      <c r="I160" s="131"/>
      <c r="J160" s="131"/>
      <c r="K160" s="131"/>
      <c r="L160" s="131"/>
    </row>
    <row r="161" spans="1:12" s="72" customFormat="1">
      <c r="A161" s="82"/>
      <c r="B161" s="83"/>
      <c r="C161" s="83"/>
      <c r="D161" s="83"/>
      <c r="E161" s="131"/>
      <c r="F161" s="83"/>
      <c r="G161" s="83"/>
      <c r="H161" s="83"/>
      <c r="I161" s="131"/>
      <c r="J161" s="131"/>
      <c r="K161" s="131"/>
      <c r="L161" s="131"/>
    </row>
    <row r="162" spans="1:12" s="72" customFormat="1">
      <c r="A162" s="82"/>
      <c r="B162" s="83"/>
      <c r="C162" s="83"/>
      <c r="D162" s="83"/>
      <c r="E162" s="131"/>
      <c r="F162" s="83"/>
      <c r="G162" s="83"/>
      <c r="H162" s="83"/>
      <c r="I162" s="131"/>
      <c r="J162" s="131"/>
      <c r="K162" s="131"/>
      <c r="L162" s="131"/>
    </row>
    <row r="163" spans="1:12" s="72" customFormat="1">
      <c r="A163" s="82"/>
      <c r="B163" s="83"/>
      <c r="C163" s="83"/>
      <c r="D163" s="83"/>
      <c r="E163" s="131"/>
      <c r="F163" s="83"/>
      <c r="G163" s="83"/>
      <c r="H163" s="83"/>
      <c r="I163" s="131"/>
      <c r="J163" s="131"/>
      <c r="K163" s="131"/>
      <c r="L163" s="131"/>
    </row>
    <row r="164" spans="1:12" s="72" customFormat="1">
      <c r="A164" s="82"/>
      <c r="B164" s="83"/>
      <c r="C164" s="83"/>
      <c r="D164" s="83"/>
      <c r="E164" s="131"/>
      <c r="F164" s="83"/>
      <c r="G164" s="83"/>
      <c r="H164" s="83"/>
      <c r="I164" s="131"/>
      <c r="J164" s="131"/>
      <c r="K164" s="131"/>
      <c r="L164" s="131"/>
    </row>
    <row r="165" spans="1:12" s="72" customFormat="1">
      <c r="A165" s="82"/>
      <c r="B165" s="83"/>
      <c r="C165" s="83"/>
      <c r="D165" s="83"/>
      <c r="E165" s="131"/>
      <c r="F165" s="83"/>
      <c r="G165" s="83"/>
      <c r="H165" s="83"/>
      <c r="I165" s="131"/>
      <c r="J165" s="131"/>
      <c r="K165" s="131"/>
      <c r="L165" s="131"/>
    </row>
    <row r="166" spans="1:12" s="72" customFormat="1">
      <c r="A166" s="82"/>
      <c r="B166" s="83"/>
      <c r="C166" s="83"/>
      <c r="D166" s="83"/>
      <c r="E166" s="131"/>
      <c r="F166" s="83"/>
      <c r="G166" s="83"/>
      <c r="H166" s="83"/>
      <c r="I166" s="131"/>
      <c r="J166" s="131"/>
      <c r="K166" s="131"/>
      <c r="L166" s="131"/>
    </row>
    <row r="167" spans="1:12" s="72" customFormat="1">
      <c r="A167" s="82"/>
      <c r="B167" s="83"/>
      <c r="C167" s="83"/>
      <c r="D167" s="83"/>
      <c r="E167" s="131"/>
      <c r="F167" s="83"/>
      <c r="G167" s="83"/>
      <c r="H167" s="83"/>
      <c r="I167" s="131"/>
      <c r="J167" s="131"/>
      <c r="K167" s="131"/>
      <c r="L167" s="131"/>
    </row>
    <row r="168" spans="1:12" s="72" customFormat="1">
      <c r="A168" s="82"/>
      <c r="B168" s="83"/>
      <c r="C168" s="83"/>
      <c r="D168" s="83"/>
      <c r="E168" s="131"/>
      <c r="F168" s="83"/>
      <c r="G168" s="83"/>
      <c r="H168" s="83"/>
      <c r="I168" s="131"/>
      <c r="J168" s="131"/>
      <c r="K168" s="131"/>
      <c r="L168" s="131"/>
    </row>
    <row r="169" spans="1:12" s="72" customFormat="1">
      <c r="A169" s="82"/>
      <c r="B169" s="83"/>
      <c r="C169" s="83"/>
      <c r="D169" s="83"/>
      <c r="E169" s="131"/>
      <c r="F169" s="83"/>
      <c r="G169" s="83"/>
      <c r="H169" s="83"/>
      <c r="I169" s="131"/>
      <c r="J169" s="131"/>
      <c r="K169" s="131"/>
      <c r="L169" s="131"/>
    </row>
    <row r="170" spans="1:12" s="72" customFormat="1">
      <c r="A170" s="82"/>
      <c r="B170" s="83"/>
      <c r="C170" s="83"/>
      <c r="D170" s="83"/>
      <c r="E170" s="131"/>
      <c r="F170" s="83"/>
      <c r="G170" s="83"/>
      <c r="H170" s="83"/>
      <c r="I170" s="131"/>
      <c r="J170" s="131"/>
      <c r="K170" s="131"/>
      <c r="L170" s="131"/>
    </row>
  </sheetData>
  <customSheetViews>
    <customSheetView guid="{6A2866EB-7D49-11D3-A318-00A0C9C759EC}" showPageBreaks="1" printArea="1" showRuler="0" topLeftCell="A57">
      <selection activeCell="A59" sqref="A59"/>
      <colBreaks count="1" manualBreakCount="1">
        <brk id="11" max="1048575" man="1"/>
      </colBreaks>
      <pageMargins left="0.59055118110236227" right="0.59055118110236227" top="0.98425196850393704" bottom="0.39370078740157483" header="0.51181102362204722" footer="0.31496062992125984"/>
      <pageSetup paperSize="9" firstPageNumber="51" orientation="portrait" useFirstPageNumber="1" horizontalDpi="0" verticalDpi="300" r:id="rId1"/>
      <headerFooter alignWithMargins="0"/>
    </customSheetView>
  </customSheetViews>
  <phoneticPr fontId="8" type="noConversion"/>
  <pageMargins left="0.70866141732283472" right="0.70866141732283472" top="0.74803149606299213" bottom="0.74803149606299213" header="0.31496062992125984" footer="0.31496062992125984"/>
  <pageSetup paperSize="9" firstPageNumber="108" orientation="portrait" useFirstPageNumber="1" r:id="rId2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C5BDA-DF2B-425F-B60D-5E29B74F93AC}">
  <sheetPr>
    <pageSetUpPr fitToPage="1"/>
  </sheetPr>
  <dimension ref="A1:O143"/>
  <sheetViews>
    <sheetView showGridLines="0" topLeftCell="A18" zoomScaleNormal="100" zoomScalePageLayoutView="178" workbookViewId="0">
      <selection activeCell="J46" sqref="J46"/>
    </sheetView>
  </sheetViews>
  <sheetFormatPr baseColWidth="10" defaultColWidth="9.28515625" defaultRowHeight="12.75"/>
  <cols>
    <col min="1" max="1" width="8" style="308" customWidth="1"/>
    <col min="2" max="3" width="10.42578125" style="307" customWidth="1"/>
    <col min="4" max="4" width="14.5703125" style="307" customWidth="1"/>
    <col min="5" max="5" width="13.42578125" style="307" customWidth="1"/>
    <col min="6" max="6" width="11.28515625" style="307" customWidth="1"/>
    <col min="7" max="7" width="11.140625" style="307" customWidth="1"/>
    <col min="8" max="8" width="16.42578125" style="306" customWidth="1"/>
    <col min="9" max="9" width="6.5703125" style="305" customWidth="1"/>
    <col min="10" max="16384" width="9.28515625" style="305"/>
  </cols>
  <sheetData>
    <row r="1" spans="1:8" s="343" customFormat="1" ht="18.75">
      <c r="A1" s="345" t="s">
        <v>243</v>
      </c>
      <c r="B1" s="344"/>
      <c r="C1" s="344"/>
      <c r="D1" s="344"/>
      <c r="E1" s="344"/>
      <c r="F1" s="344"/>
      <c r="G1" s="344"/>
      <c r="H1" s="344"/>
    </row>
    <row r="2" spans="1:8" ht="6" customHeight="1">
      <c r="A2" s="342"/>
      <c r="B2" s="340"/>
      <c r="C2" s="340"/>
      <c r="D2" s="340"/>
      <c r="E2" s="340"/>
      <c r="F2" s="340"/>
      <c r="G2" s="340"/>
      <c r="H2" s="339"/>
    </row>
    <row r="3" spans="1:8" ht="20.25" customHeight="1">
      <c r="A3" s="341" t="s">
        <v>181</v>
      </c>
      <c r="B3" s="340"/>
      <c r="C3" s="340"/>
      <c r="D3" s="340"/>
      <c r="E3" s="340"/>
      <c r="F3" s="340"/>
      <c r="G3" s="340"/>
      <c r="H3" s="339"/>
    </row>
    <row r="4" spans="1:8" ht="5.25" customHeight="1">
      <c r="A4" s="338"/>
      <c r="B4" s="313"/>
      <c r="C4" s="313"/>
      <c r="D4" s="313"/>
      <c r="E4" s="313"/>
      <c r="F4" s="313"/>
      <c r="G4" s="313"/>
      <c r="H4" s="337"/>
    </row>
    <row r="5" spans="1:8" ht="18" customHeight="1">
      <c r="A5" s="336"/>
      <c r="B5" s="497" t="s">
        <v>179</v>
      </c>
      <c r="C5" s="498"/>
      <c r="D5" s="335" t="s">
        <v>182</v>
      </c>
      <c r="E5" s="334" t="s">
        <v>5</v>
      </c>
      <c r="F5" s="497" t="s">
        <v>180</v>
      </c>
      <c r="G5" s="498"/>
      <c r="H5" s="333" t="s">
        <v>95</v>
      </c>
    </row>
    <row r="6" spans="1:8" s="326" customFormat="1" ht="13.5" customHeight="1">
      <c r="A6" s="332"/>
      <c r="B6" s="329" t="s">
        <v>122</v>
      </c>
      <c r="C6" s="328" t="s">
        <v>124</v>
      </c>
      <c r="D6" s="331" t="s">
        <v>122</v>
      </c>
      <c r="E6" s="330" t="s">
        <v>122</v>
      </c>
      <c r="F6" s="329" t="s">
        <v>122</v>
      </c>
      <c r="G6" s="328" t="s">
        <v>124</v>
      </c>
      <c r="H6" s="327" t="s">
        <v>122</v>
      </c>
    </row>
    <row r="7" spans="1:8" s="326" customFormat="1">
      <c r="A7" s="321">
        <v>1980</v>
      </c>
      <c r="B7" s="320">
        <v>1238.5049744554985</v>
      </c>
      <c r="C7" s="319">
        <v>1.6219479125345722</v>
      </c>
      <c r="D7" s="320">
        <v>55.725529239914863</v>
      </c>
      <c r="E7" s="320">
        <v>1294.2305036954135</v>
      </c>
      <c r="F7" s="320">
        <v>1320.8796319847679</v>
      </c>
      <c r="G7" s="319">
        <v>1.7298258836215177</v>
      </c>
      <c r="H7" s="318">
        <v>2615.1101356801814</v>
      </c>
    </row>
    <row r="8" spans="1:8" s="326" customFormat="1">
      <c r="A8" s="325">
        <v>1981</v>
      </c>
      <c r="B8" s="324">
        <v>1460.186187801138</v>
      </c>
      <c r="C8" s="323">
        <v>1.7944949650816611</v>
      </c>
      <c r="D8" s="324">
        <v>48.618126058298571</v>
      </c>
      <c r="E8" s="324">
        <v>1508.8043138594367</v>
      </c>
      <c r="F8" s="324">
        <v>1756.1027012492459</v>
      </c>
      <c r="G8" s="323">
        <v>2.1581613919411025</v>
      </c>
      <c r="H8" s="322">
        <v>3264.9070151086826</v>
      </c>
    </row>
    <row r="9" spans="1:8" s="326" customFormat="1">
      <c r="A9" s="321">
        <v>1982</v>
      </c>
      <c r="B9" s="320">
        <v>1798.0421938475179</v>
      </c>
      <c r="C9" s="319">
        <v>2.0560300245693455</v>
      </c>
      <c r="D9" s="320">
        <v>68.639491871543555</v>
      </c>
      <c r="E9" s="320">
        <v>1866.6816857190615</v>
      </c>
      <c r="F9" s="320">
        <v>1832.4237116923321</v>
      </c>
      <c r="G9" s="319">
        <v>2.0953446931689412</v>
      </c>
      <c r="H9" s="318">
        <v>3699.1053974113938</v>
      </c>
    </row>
    <row r="10" spans="1:8" s="326" customFormat="1">
      <c r="A10" s="325">
        <v>1983</v>
      </c>
      <c r="B10" s="324">
        <v>1913.1050921854901</v>
      </c>
      <c r="C10" s="323">
        <v>2.0531398442997268</v>
      </c>
      <c r="D10" s="324">
        <v>77.730863425942744</v>
      </c>
      <c r="E10" s="324">
        <v>1990.8359556114328</v>
      </c>
      <c r="F10" s="324">
        <v>1856.6819037375637</v>
      </c>
      <c r="G10" s="323">
        <v>1.9925866123742757</v>
      </c>
      <c r="H10" s="322">
        <v>3847.5178593489964</v>
      </c>
    </row>
    <row r="11" spans="1:8" s="326" customFormat="1">
      <c r="A11" s="321">
        <v>1984</v>
      </c>
      <c r="B11" s="320">
        <v>2362.6810461981204</v>
      </c>
      <c r="C11" s="319">
        <v>2.4147972240352207</v>
      </c>
      <c r="D11" s="320">
        <v>90.194254485730426</v>
      </c>
      <c r="E11" s="320">
        <v>2452.8753006838506</v>
      </c>
      <c r="F11" s="320">
        <v>2385.7982747469168</v>
      </c>
      <c r="G11" s="319">
        <v>2.438424373970185</v>
      </c>
      <c r="H11" s="318">
        <v>4838.6735754307674</v>
      </c>
    </row>
    <row r="12" spans="1:8" s="326" customFormat="1">
      <c r="A12" s="325">
        <v>1985</v>
      </c>
      <c r="B12" s="324">
        <v>2665.5741517263432</v>
      </c>
      <c r="C12" s="323">
        <v>2.5814689385644076</v>
      </c>
      <c r="D12" s="324">
        <v>95.601113347819364</v>
      </c>
      <c r="E12" s="324">
        <v>2761.1752650741628</v>
      </c>
      <c r="F12" s="324">
        <v>2300.7419896368538</v>
      </c>
      <c r="G12" s="323">
        <v>2.2281481001201429</v>
      </c>
      <c r="H12" s="322">
        <v>5061.9172547110165</v>
      </c>
    </row>
    <row r="13" spans="1:8" s="326" customFormat="1">
      <c r="A13" s="321">
        <v>1986</v>
      </c>
      <c r="B13" s="320">
        <v>2951.8615146472098</v>
      </c>
      <c r="C13" s="319">
        <v>2.7143135092628867</v>
      </c>
      <c r="D13" s="320">
        <v>106.40029650516317</v>
      </c>
      <c r="E13" s="320">
        <v>3058.261811152373</v>
      </c>
      <c r="F13" s="320">
        <v>2443.5949797606154</v>
      </c>
      <c r="G13" s="319">
        <v>2.2469491986055821</v>
      </c>
      <c r="H13" s="318">
        <v>5501.8567909129888</v>
      </c>
    </row>
    <row r="14" spans="1:8" s="326" customFormat="1">
      <c r="A14" s="325">
        <v>1987</v>
      </c>
      <c r="B14" s="324">
        <v>3426.5386655814191</v>
      </c>
      <c r="C14" s="323">
        <v>3.0346497074967402</v>
      </c>
      <c r="D14" s="324">
        <v>92.5197851791022</v>
      </c>
      <c r="E14" s="324">
        <v>3519.0584507605213</v>
      </c>
      <c r="F14" s="324">
        <v>2551.2089125963821</v>
      </c>
      <c r="G14" s="323">
        <v>2.2594303277940719</v>
      </c>
      <c r="H14" s="322">
        <v>6070.2673633569029</v>
      </c>
    </row>
    <row r="15" spans="1:8">
      <c r="A15" s="321">
        <v>1988</v>
      </c>
      <c r="B15" s="320">
        <v>3653.147097083639</v>
      </c>
      <c r="C15" s="319">
        <v>3.0850070212402403</v>
      </c>
      <c r="D15" s="320">
        <v>106.71278969208561</v>
      </c>
      <c r="E15" s="320">
        <v>3759.8598867757246</v>
      </c>
      <c r="F15" s="320">
        <v>2853.1645385638394</v>
      </c>
      <c r="G15" s="319">
        <v>2.4094383281882918</v>
      </c>
      <c r="H15" s="318">
        <v>6613.024425339564</v>
      </c>
    </row>
    <row r="16" spans="1:8">
      <c r="A16" s="325">
        <v>1989</v>
      </c>
      <c r="B16" s="324">
        <v>3865.3227037201223</v>
      </c>
      <c r="C16" s="323">
        <v>3.051579027715555</v>
      </c>
      <c r="D16" s="324">
        <v>92.803209232356949</v>
      </c>
      <c r="E16" s="324">
        <v>3958.1259129524792</v>
      </c>
      <c r="F16" s="324">
        <v>2522.2560554639067</v>
      </c>
      <c r="G16" s="323">
        <v>1.9912603089968366</v>
      </c>
      <c r="H16" s="322">
        <v>6480.3819684163864</v>
      </c>
    </row>
    <row r="17" spans="1:8">
      <c r="A17" s="321">
        <v>1990</v>
      </c>
      <c r="B17" s="320">
        <v>4304.9206776015053</v>
      </c>
      <c r="C17" s="319">
        <v>3.1622327093579901</v>
      </c>
      <c r="D17" s="320">
        <v>98.8350544682894</v>
      </c>
      <c r="E17" s="320">
        <v>4403.7557320697942</v>
      </c>
      <c r="F17" s="320">
        <v>2392.3897008059416</v>
      </c>
      <c r="G17" s="319">
        <v>1.7573594340034953</v>
      </c>
      <c r="H17" s="318">
        <v>6796.1454328757354</v>
      </c>
    </row>
    <row r="18" spans="1:8">
      <c r="A18" s="325">
        <v>1991</v>
      </c>
      <c r="B18" s="324">
        <v>4829.0371576201096</v>
      </c>
      <c r="C18" s="323">
        <v>3.3087094282015888</v>
      </c>
      <c r="D18" s="324">
        <v>116.93059017608675</v>
      </c>
      <c r="E18" s="324">
        <v>4945.9677477961959</v>
      </c>
      <c r="F18" s="324">
        <v>2375.8202946156698</v>
      </c>
      <c r="G18" s="323">
        <v>1.6278398264348051</v>
      </c>
      <c r="H18" s="322">
        <v>7321.7880424118657</v>
      </c>
    </row>
    <row r="19" spans="1:8">
      <c r="A19" s="321">
        <v>1992</v>
      </c>
      <c r="B19" s="320">
        <v>5229.8278380558559</v>
      </c>
      <c r="C19" s="319">
        <v>3.3918345724189796</v>
      </c>
      <c r="D19" s="320">
        <v>121.00026888948673</v>
      </c>
      <c r="E19" s="320">
        <v>5350.8281069453424</v>
      </c>
      <c r="F19" s="320">
        <v>3067.5203302253585</v>
      </c>
      <c r="G19" s="319">
        <v>1.9894577469541042</v>
      </c>
      <c r="H19" s="318">
        <v>8418.3484371707018</v>
      </c>
    </row>
    <row r="20" spans="1:8">
      <c r="A20" s="325">
        <v>1993</v>
      </c>
      <c r="B20" s="324">
        <v>5464.1250554130356</v>
      </c>
      <c r="C20" s="323">
        <v>3.4306327342159002</v>
      </c>
      <c r="D20" s="324">
        <v>47.818724882451988</v>
      </c>
      <c r="E20" s="324">
        <v>5511.9437802954872</v>
      </c>
      <c r="F20" s="324">
        <v>3986.468318277944</v>
      </c>
      <c r="G20" s="323">
        <v>2.5028908686946481</v>
      </c>
      <c r="H20" s="322">
        <v>9498.4120985734316</v>
      </c>
    </row>
    <row r="21" spans="1:8" s="309" customFormat="1">
      <c r="A21" s="321">
        <v>1994</v>
      </c>
      <c r="B21" s="320">
        <v>5475.7236397462257</v>
      </c>
      <c r="C21" s="319">
        <v>3.2745877994255759</v>
      </c>
      <c r="D21" s="320">
        <v>153.32514552735142</v>
      </c>
      <c r="E21" s="320">
        <v>5629.0487852735769</v>
      </c>
      <c r="F21" s="320">
        <v>4875.3515548352862</v>
      </c>
      <c r="G21" s="319">
        <v>2.9155537732934294</v>
      </c>
      <c r="H21" s="318">
        <v>10504.400340108863</v>
      </c>
    </row>
    <row r="22" spans="1:8" s="309" customFormat="1">
      <c r="A22" s="325">
        <v>1995</v>
      </c>
      <c r="B22" s="324">
        <v>5945.6625218926911</v>
      </c>
      <c r="C22" s="323">
        <v>3.3798112763451864</v>
      </c>
      <c r="D22" s="324">
        <v>163.7391626636072</v>
      </c>
      <c r="E22" s="324">
        <v>6109.4016845562983</v>
      </c>
      <c r="F22" s="324">
        <v>8616.8252145665429</v>
      </c>
      <c r="G22" s="323">
        <v>4.8982334465254329</v>
      </c>
      <c r="H22" s="322">
        <v>14726.226899122841</v>
      </c>
    </row>
    <row r="23" spans="1:8" s="309" customFormat="1">
      <c r="A23" s="321">
        <v>1996</v>
      </c>
      <c r="B23" s="320">
        <v>6258.7225569209968</v>
      </c>
      <c r="C23" s="319">
        <v>3.4475358135534604</v>
      </c>
      <c r="D23" s="320">
        <v>175.32321242996295</v>
      </c>
      <c r="E23" s="320">
        <v>6434.0457693509597</v>
      </c>
      <c r="F23" s="320">
        <v>7819.5969564617044</v>
      </c>
      <c r="G23" s="319">
        <v>4.3073231493772468</v>
      </c>
      <c r="H23" s="318">
        <v>14253.642725812664</v>
      </c>
    </row>
    <row r="24" spans="1:8" s="309" customFormat="1">
      <c r="A24" s="325">
        <v>1997</v>
      </c>
      <c r="B24" s="324">
        <v>6381.4451719802619</v>
      </c>
      <c r="C24" s="323">
        <v>3.3983854052498894</v>
      </c>
      <c r="D24" s="324">
        <v>66.851740151014383</v>
      </c>
      <c r="E24" s="324">
        <v>6448.2969121312763</v>
      </c>
      <c r="F24" s="324">
        <v>6981.6283075223655</v>
      </c>
      <c r="G24" s="323">
        <v>3.7180079285709615</v>
      </c>
      <c r="H24" s="322">
        <v>13429.925219653642</v>
      </c>
    </row>
    <row r="25" spans="1:8">
      <c r="A25" s="321">
        <v>1998</v>
      </c>
      <c r="B25" s="320">
        <v>6549.0623024207325</v>
      </c>
      <c r="C25" s="319">
        <v>3.3537732675323029</v>
      </c>
      <c r="D25" s="320">
        <v>-295.0019258301063</v>
      </c>
      <c r="E25" s="320">
        <v>6254.0603765906262</v>
      </c>
      <c r="F25" s="320">
        <v>10995.421684120258</v>
      </c>
      <c r="G25" s="319">
        <v>5.6307528630193335</v>
      </c>
      <c r="H25" s="318">
        <v>17249.482060710885</v>
      </c>
    </row>
    <row r="26" spans="1:8">
      <c r="A26" s="325">
        <v>1999</v>
      </c>
      <c r="B26" s="324">
        <v>6641.3985886935598</v>
      </c>
      <c r="C26" s="323">
        <v>3.2705789732718205</v>
      </c>
      <c r="D26" s="324">
        <v>4.3156762570592946</v>
      </c>
      <c r="E26" s="324">
        <v>6645.7142649506186</v>
      </c>
      <c r="F26" s="324">
        <v>11559.177779554226</v>
      </c>
      <c r="G26" s="323">
        <v>5.692355802658974</v>
      </c>
      <c r="H26" s="322">
        <v>18204.892044504842</v>
      </c>
    </row>
    <row r="27" spans="1:8">
      <c r="A27" s="321">
        <v>2000</v>
      </c>
      <c r="B27" s="320">
        <v>6761.372644491762</v>
      </c>
      <c r="C27" s="319">
        <v>3.1832183228402617</v>
      </c>
      <c r="D27" s="320">
        <v>231.13667579922139</v>
      </c>
      <c r="E27" s="320">
        <v>6992.5093202909829</v>
      </c>
      <c r="F27" s="320">
        <v>13320.307987471202</v>
      </c>
      <c r="G27" s="319">
        <v>6.2711302395286106</v>
      </c>
      <c r="H27" s="318">
        <v>20312.817307762183</v>
      </c>
    </row>
    <row r="28" spans="1:8">
      <c r="A28" s="325">
        <v>2001</v>
      </c>
      <c r="B28" s="324">
        <v>6559.6515628292991</v>
      </c>
      <c r="C28" s="323">
        <v>2.9901777057673384</v>
      </c>
      <c r="D28" s="324">
        <v>-96.39648844865269</v>
      </c>
      <c r="E28" s="324">
        <v>6463.255074380646</v>
      </c>
      <c r="F28" s="324">
        <v>11356.612210489597</v>
      </c>
      <c r="G28" s="323">
        <v>5.1768433612050408</v>
      </c>
      <c r="H28" s="322">
        <v>17819.867284870241</v>
      </c>
    </row>
    <row r="29" spans="1:8">
      <c r="A29" s="321">
        <v>2002</v>
      </c>
      <c r="B29" s="320">
        <v>6577.2370789999995</v>
      </c>
      <c r="C29" s="319">
        <v>2.9220746509636446</v>
      </c>
      <c r="D29" s="320">
        <v>-8.5271450000000186</v>
      </c>
      <c r="E29" s="320">
        <v>6568.7099339999995</v>
      </c>
      <c r="F29" s="320">
        <v>14434.539981999998</v>
      </c>
      <c r="G29" s="319">
        <v>6.4128452225620958</v>
      </c>
      <c r="H29" s="318">
        <v>21003.249915999997</v>
      </c>
    </row>
    <row r="30" spans="1:8">
      <c r="A30" s="325">
        <v>2003</v>
      </c>
      <c r="B30" s="324">
        <v>6301.8032790000007</v>
      </c>
      <c r="C30" s="323">
        <v>2.7334744935471429</v>
      </c>
      <c r="D30" s="324">
        <v>-45.950490000000002</v>
      </c>
      <c r="E30" s="324">
        <v>6255.8527890000005</v>
      </c>
      <c r="F30" s="324">
        <v>16268.799244000002</v>
      </c>
      <c r="G30" s="323">
        <v>7.0567654693863764</v>
      </c>
      <c r="H30" s="322">
        <v>22524.652033000002</v>
      </c>
    </row>
    <row r="31" spans="1:8">
      <c r="A31" s="321">
        <v>2004</v>
      </c>
      <c r="B31" s="320">
        <v>6362.1017939999992</v>
      </c>
      <c r="C31" s="319">
        <v>2.6449056785249176</v>
      </c>
      <c r="D31" s="320">
        <v>-130.82800900000001</v>
      </c>
      <c r="E31" s="320">
        <v>6231.2737849999994</v>
      </c>
      <c r="F31" s="320">
        <v>15056.397267999999</v>
      </c>
      <c r="G31" s="319">
        <v>6.2593702398500568</v>
      </c>
      <c r="H31" s="318">
        <v>21287.671052999998</v>
      </c>
    </row>
    <row r="32" spans="1:8">
      <c r="A32" s="325">
        <v>2005</v>
      </c>
      <c r="B32" s="324">
        <v>6789.3601420000005</v>
      </c>
      <c r="C32" s="323">
        <v>2.6904012038678897</v>
      </c>
      <c r="D32" s="324">
        <v>-322.95518500000003</v>
      </c>
      <c r="E32" s="324">
        <v>6466.4049570000006</v>
      </c>
      <c r="F32" s="324">
        <v>19560.966188999999</v>
      </c>
      <c r="G32" s="323">
        <v>7.751370656882246</v>
      </c>
      <c r="H32" s="322">
        <v>26027.371145999998</v>
      </c>
    </row>
    <row r="33" spans="1:8">
      <c r="A33" s="321">
        <v>2006</v>
      </c>
      <c r="B33" s="320">
        <v>6920.2926210000005</v>
      </c>
      <c r="C33" s="319">
        <v>2.6022628577398526</v>
      </c>
      <c r="D33" s="320">
        <v>-74.511935000000022</v>
      </c>
      <c r="E33" s="320">
        <v>6845.7806860000001</v>
      </c>
      <c r="F33" s="320">
        <v>18076.076422000002</v>
      </c>
      <c r="G33" s="319">
        <v>6.7972129016475717</v>
      </c>
      <c r="H33" s="318">
        <v>24921.857108000004</v>
      </c>
    </row>
    <row r="34" spans="1:8">
      <c r="A34" s="325">
        <v>2007</v>
      </c>
      <c r="B34" s="324">
        <v>6642.3173550000001</v>
      </c>
      <c r="C34" s="323">
        <v>2.3536937320727409</v>
      </c>
      <c r="D34" s="324">
        <v>114.46600800000004</v>
      </c>
      <c r="E34" s="324">
        <v>6756.7833630000005</v>
      </c>
      <c r="F34" s="324">
        <v>19934.542871999998</v>
      </c>
      <c r="G34" s="323">
        <v>7.0637709856248998</v>
      </c>
      <c r="H34" s="322">
        <v>26691.326235</v>
      </c>
    </row>
    <row r="35" spans="1:8">
      <c r="A35" s="321">
        <v>2008</v>
      </c>
      <c r="B35" s="320">
        <v>6632.3343459999996</v>
      </c>
      <c r="C35" s="319">
        <v>2.2725443356513964</v>
      </c>
      <c r="D35" s="320">
        <v>70.067369999999997</v>
      </c>
      <c r="E35" s="320">
        <v>6702.4017159999994</v>
      </c>
      <c r="F35" s="320">
        <v>10421.095547000001</v>
      </c>
      <c r="G35" s="319">
        <v>3.5707490637741812</v>
      </c>
      <c r="H35" s="318">
        <v>17123.497263000001</v>
      </c>
    </row>
    <row r="36" spans="1:8">
      <c r="A36" s="325">
        <v>2009</v>
      </c>
      <c r="B36" s="324">
        <v>6748.5963060000004</v>
      </c>
      <c r="C36" s="323">
        <v>2.3573895454970137</v>
      </c>
      <c r="D36" s="324">
        <v>-30.100071</v>
      </c>
      <c r="E36" s="324">
        <v>6718.4962350000005</v>
      </c>
      <c r="F36" s="324">
        <v>25264.046988000002</v>
      </c>
      <c r="G36" s="323">
        <v>8.8251241511521101</v>
      </c>
      <c r="H36" s="322">
        <v>31982.543223000001</v>
      </c>
    </row>
    <row r="37" spans="1:8">
      <c r="A37" s="321">
        <v>2010</v>
      </c>
      <c r="B37" s="320">
        <v>6937.692274</v>
      </c>
      <c r="C37" s="319">
        <v>2.359353163978636</v>
      </c>
      <c r="D37" s="320">
        <v>-1208.6849639999998</v>
      </c>
      <c r="E37" s="320">
        <v>5729.00731</v>
      </c>
      <c r="F37" s="320">
        <v>17425.6934086</v>
      </c>
      <c r="G37" s="319">
        <v>5.9260865507368097</v>
      </c>
      <c r="H37" s="318">
        <v>23154.700718600001</v>
      </c>
    </row>
    <row r="38" spans="1:8">
      <c r="A38" s="325">
        <v>2011</v>
      </c>
      <c r="B38" s="324">
        <v>7202.0385669999996</v>
      </c>
      <c r="C38" s="323">
        <v>2.3370566967424717</v>
      </c>
      <c r="D38" s="324">
        <v>-397.28965099999999</v>
      </c>
      <c r="E38" s="324">
        <v>6804.7489159999996</v>
      </c>
      <c r="F38" s="324">
        <v>14580.288254999999</v>
      </c>
      <c r="G38" s="323">
        <v>4.7312937843621183</v>
      </c>
      <c r="H38" s="322">
        <v>21385.037171</v>
      </c>
    </row>
    <row r="39" spans="1:8">
      <c r="A39" s="321">
        <v>2012</v>
      </c>
      <c r="B39" s="320">
        <v>7532.8563789999998</v>
      </c>
      <c r="C39" s="319">
        <v>2.3793772404146791</v>
      </c>
      <c r="D39" s="320">
        <v>-917.42403200000001</v>
      </c>
      <c r="E39" s="320">
        <v>6615.4323469999999</v>
      </c>
      <c r="F39" s="320">
        <v>19301.036284000002</v>
      </c>
      <c r="G39" s="319">
        <v>6.0965514460882453</v>
      </c>
      <c r="H39" s="318">
        <v>25916.468631000003</v>
      </c>
    </row>
    <row r="40" spans="1:8">
      <c r="A40" s="325">
        <v>2013</v>
      </c>
      <c r="B40" s="324">
        <v>7303.3174770000005</v>
      </c>
      <c r="C40" s="323">
        <v>2.2738188049784993</v>
      </c>
      <c r="D40" s="324">
        <v>-906.61045300000001</v>
      </c>
      <c r="E40" s="324">
        <v>6396.7070240000003</v>
      </c>
      <c r="F40" s="324">
        <v>22779.085213999999</v>
      </c>
      <c r="G40" s="323">
        <v>7.0920526846762559</v>
      </c>
      <c r="H40" s="322">
        <v>29175.792237999998</v>
      </c>
    </row>
    <row r="41" spans="1:8">
      <c r="A41" s="321">
        <v>2014</v>
      </c>
      <c r="B41" s="320">
        <v>7307.8510069999993</v>
      </c>
      <c r="C41" s="319">
        <v>2.2137390264626848</v>
      </c>
      <c r="D41" s="320">
        <v>-605.06490999999994</v>
      </c>
      <c r="E41" s="320">
        <v>6702.7860969999992</v>
      </c>
      <c r="F41" s="320">
        <v>25757.411124999999</v>
      </c>
      <c r="G41" s="319">
        <v>7.8025928790062187</v>
      </c>
      <c r="H41" s="318">
        <v>32460.197221999999</v>
      </c>
    </row>
    <row r="42" spans="1:8">
      <c r="A42" s="325">
        <v>2015</v>
      </c>
      <c r="B42" s="324">
        <v>6732.264459</v>
      </c>
      <c r="C42" s="323">
        <v>1.9680176529580946</v>
      </c>
      <c r="D42" s="324">
        <v>-1481.7632659999999</v>
      </c>
      <c r="E42" s="324">
        <v>5250.5011930000001</v>
      </c>
      <c r="F42" s="324">
        <v>20253.971274</v>
      </c>
      <c r="G42" s="323">
        <v>5.9207675593390041</v>
      </c>
      <c r="H42" s="322">
        <v>25504.472467</v>
      </c>
    </row>
    <row r="43" spans="1:8">
      <c r="A43" s="321">
        <v>2016</v>
      </c>
      <c r="B43" s="320">
        <v>7535.2578923800002</v>
      </c>
      <c r="C43" s="319">
        <v>2.1186355621419271</v>
      </c>
      <c r="D43" s="320">
        <v>-1642.5341109999999</v>
      </c>
      <c r="E43" s="320">
        <v>5892.7237813800002</v>
      </c>
      <c r="F43" s="320">
        <v>19480.64343303</v>
      </c>
      <c r="G43" s="319">
        <v>5.4772357549116526</v>
      </c>
      <c r="H43" s="318">
        <v>25373.367214409998</v>
      </c>
    </row>
    <row r="44" spans="1:8">
      <c r="A44" s="325">
        <v>2017</v>
      </c>
      <c r="B44" s="324">
        <v>6448.5580507100012</v>
      </c>
      <c r="C44" s="323">
        <v>1.7556895012806648</v>
      </c>
      <c r="D44" s="324">
        <v>-1126.5217826900002</v>
      </c>
      <c r="E44" s="324">
        <v>5322.0362680200014</v>
      </c>
      <c r="F44" s="324">
        <v>26401.446897060003</v>
      </c>
      <c r="G44" s="323">
        <v>7.188078756720456</v>
      </c>
      <c r="H44" s="322">
        <v>31723.483165080004</v>
      </c>
    </row>
    <row r="45" spans="1:8">
      <c r="A45" s="321">
        <v>2018</v>
      </c>
      <c r="B45" s="320">
        <v>5962.6894873500005</v>
      </c>
      <c r="C45" s="319">
        <v>1.5558861061019382</v>
      </c>
      <c r="D45" s="320">
        <v>-507.54403789000003</v>
      </c>
      <c r="E45" s="320">
        <v>5455.1454494600002</v>
      </c>
      <c r="F45" s="320">
        <v>22797.292388920003</v>
      </c>
      <c r="G45" s="319">
        <v>5.94865631690441</v>
      </c>
      <c r="H45" s="318">
        <v>28252.437838380003</v>
      </c>
    </row>
    <row r="46" spans="1:8">
      <c r="A46" s="325">
        <v>2019</v>
      </c>
      <c r="B46" s="324">
        <v>5582.0322753099999</v>
      </c>
      <c r="C46" s="323">
        <v>1.4106486667665554</v>
      </c>
      <c r="D46" s="324">
        <v>-867.73449211999991</v>
      </c>
      <c r="E46" s="324">
        <v>4714.2977831899998</v>
      </c>
      <c r="F46" s="324">
        <v>29185.03186314</v>
      </c>
      <c r="G46" s="323">
        <v>7.3754188898865687</v>
      </c>
      <c r="H46" s="322">
        <v>33899.329646329999</v>
      </c>
    </row>
    <row r="47" spans="1:8">
      <c r="A47" s="350">
        <v>2020</v>
      </c>
      <c r="B47" s="351">
        <v>5116.50416434</v>
      </c>
      <c r="C47" s="352">
        <v>1.3453230700430265</v>
      </c>
      <c r="D47" s="351">
        <v>-1405.70764216</v>
      </c>
      <c r="E47" s="351">
        <v>3710.79652218</v>
      </c>
      <c r="F47" s="351">
        <v>28616.35590196</v>
      </c>
      <c r="G47" s="352">
        <v>7.5243256995247183</v>
      </c>
      <c r="H47" s="353">
        <v>32327.15242414</v>
      </c>
    </row>
    <row r="48" spans="1:8" s="309" customFormat="1">
      <c r="A48" s="374">
        <v>2021</v>
      </c>
      <c r="B48" s="375">
        <v>4493.3127610000001</v>
      </c>
      <c r="C48" s="376">
        <v>1.1060966967515842</v>
      </c>
      <c r="D48" s="375">
        <v>-1223.596393</v>
      </c>
      <c r="E48" s="375">
        <v>3269.7163680000003</v>
      </c>
      <c r="F48" s="375">
        <v>39000.954376000002</v>
      </c>
      <c r="G48" s="376">
        <v>9.6006730668470475</v>
      </c>
      <c r="H48" s="377">
        <v>42270.670744000003</v>
      </c>
    </row>
    <row r="49" spans="1:15" s="309" customFormat="1" ht="12" customHeight="1">
      <c r="A49" s="386">
        <v>2022</v>
      </c>
      <c r="B49" s="351">
        <v>4250</v>
      </c>
      <c r="C49" s="352">
        <v>0.94574287459249018</v>
      </c>
      <c r="D49" s="351">
        <v>1806</v>
      </c>
      <c r="E49" s="351">
        <v>6056</v>
      </c>
      <c r="F49" s="351">
        <v>48811</v>
      </c>
      <c r="G49" s="352">
        <v>10.86180128276095</v>
      </c>
      <c r="H49" s="353">
        <v>54867</v>
      </c>
    </row>
    <row r="50" spans="1:15" s="309" customFormat="1">
      <c r="A50" s="374">
        <v>2023</v>
      </c>
      <c r="B50" s="375">
        <v>4144.9887638399996</v>
      </c>
      <c r="C50" s="376">
        <v>0.86744765821081693</v>
      </c>
      <c r="D50" s="375">
        <v>3198.8006001399999</v>
      </c>
      <c r="E50" s="375">
        <v>7343.7893639799995</v>
      </c>
      <c r="F50" s="375">
        <v>55054.369154</v>
      </c>
      <c r="G50" s="376">
        <v>11.521571304012006</v>
      </c>
      <c r="H50" s="377">
        <v>62398.158517980002</v>
      </c>
      <c r="I50" s="307"/>
      <c r="J50" s="307"/>
      <c r="K50" s="307"/>
      <c r="L50" s="307"/>
      <c r="M50" s="307"/>
      <c r="N50" s="307"/>
      <c r="O50" s="307"/>
    </row>
    <row r="51" spans="1:15" s="309" customFormat="1">
      <c r="A51" s="401">
        <v>2024</v>
      </c>
      <c r="B51" s="402">
        <v>4735.1555749999998</v>
      </c>
      <c r="C51" s="403">
        <v>0.95836655888784517</v>
      </c>
      <c r="D51" s="402">
        <v>2187.2739649999999</v>
      </c>
      <c r="E51" s="402">
        <v>6922.4295399999992</v>
      </c>
      <c r="F51" s="402">
        <v>50332</v>
      </c>
      <c r="G51" s="403">
        <v>10.186889296017062</v>
      </c>
      <c r="H51" s="404">
        <v>57254.429539999997</v>
      </c>
      <c r="I51" s="307"/>
      <c r="J51" s="307"/>
      <c r="K51" s="307"/>
      <c r="L51" s="307"/>
      <c r="M51" s="307"/>
      <c r="N51" s="307"/>
      <c r="O51" s="307"/>
    </row>
    <row r="52" spans="1:15" s="309" customFormat="1">
      <c r="A52" s="317" t="s">
        <v>184</v>
      </c>
      <c r="B52" s="312"/>
      <c r="C52" s="312"/>
      <c r="D52" s="312"/>
      <c r="E52" s="312"/>
      <c r="F52" s="312"/>
      <c r="G52" s="312"/>
      <c r="H52" s="311"/>
    </row>
    <row r="53" spans="1:15" s="309" customFormat="1">
      <c r="A53" s="317" t="s">
        <v>185</v>
      </c>
      <c r="B53" s="312"/>
      <c r="C53" s="312"/>
      <c r="D53" s="312"/>
      <c r="E53" s="312"/>
      <c r="F53" s="312"/>
      <c r="G53" s="312"/>
      <c r="H53" s="311"/>
    </row>
    <row r="54" spans="1:15" s="309" customFormat="1">
      <c r="A54" s="316" t="s">
        <v>183</v>
      </c>
      <c r="B54" s="312"/>
      <c r="C54" s="312"/>
      <c r="D54" s="312"/>
      <c r="E54" s="312"/>
      <c r="F54" s="307"/>
      <c r="G54" s="307"/>
      <c r="H54" s="307"/>
    </row>
    <row r="55" spans="1:15" s="309" customFormat="1">
      <c r="A55" s="315" t="s">
        <v>198</v>
      </c>
      <c r="B55" s="314"/>
      <c r="C55" s="314"/>
      <c r="D55" s="314"/>
      <c r="E55" s="314"/>
      <c r="F55" s="313"/>
      <c r="G55" s="313"/>
      <c r="H55" s="313"/>
    </row>
    <row r="56" spans="1:15" s="309" customFormat="1">
      <c r="A56" s="310"/>
      <c r="B56" s="307"/>
      <c r="C56" s="307"/>
      <c r="D56" s="307"/>
      <c r="E56" s="307"/>
      <c r="F56" s="307"/>
      <c r="G56" s="307"/>
      <c r="H56" s="306"/>
    </row>
    <row r="57" spans="1:15" s="309" customFormat="1">
      <c r="A57" s="310"/>
      <c r="B57" s="307"/>
      <c r="C57" s="307"/>
      <c r="D57" s="307"/>
      <c r="E57" s="307"/>
      <c r="F57" s="307"/>
      <c r="G57" s="307"/>
      <c r="H57" s="306"/>
    </row>
    <row r="58" spans="1:15" s="309" customFormat="1">
      <c r="A58" s="310"/>
      <c r="B58" s="307"/>
      <c r="C58" s="307"/>
      <c r="D58" s="307"/>
      <c r="E58" s="307"/>
      <c r="F58" s="307"/>
      <c r="G58" s="307"/>
      <c r="H58" s="306"/>
    </row>
    <row r="59" spans="1:15" s="309" customFormat="1">
      <c r="A59" s="310"/>
      <c r="B59" s="307"/>
      <c r="C59" s="307"/>
      <c r="D59" s="307"/>
      <c r="E59" s="307"/>
      <c r="F59" s="307"/>
      <c r="G59" s="307"/>
      <c r="H59" s="306"/>
    </row>
    <row r="60" spans="1:15" s="309" customFormat="1">
      <c r="A60" s="310"/>
      <c r="B60" s="307"/>
      <c r="C60" s="307"/>
      <c r="D60" s="307"/>
      <c r="E60" s="307"/>
      <c r="F60" s="307"/>
      <c r="G60" s="307"/>
      <c r="H60" s="306"/>
    </row>
    <row r="61" spans="1:15" s="309" customFormat="1">
      <c r="A61" s="310"/>
      <c r="B61" s="307"/>
      <c r="C61" s="307"/>
      <c r="D61" s="307"/>
      <c r="E61" s="307"/>
      <c r="F61" s="307"/>
      <c r="G61" s="307"/>
      <c r="H61" s="306"/>
    </row>
    <row r="62" spans="1:15" s="309" customFormat="1">
      <c r="A62" s="310"/>
      <c r="B62" s="307"/>
      <c r="C62" s="307"/>
      <c r="D62" s="307"/>
      <c r="E62" s="307"/>
      <c r="F62" s="307"/>
      <c r="G62" s="307"/>
      <c r="H62" s="306"/>
    </row>
    <row r="63" spans="1:15" s="309" customFormat="1">
      <c r="A63" s="310"/>
      <c r="B63" s="307"/>
      <c r="C63" s="307"/>
      <c r="D63" s="307"/>
      <c r="E63" s="307"/>
      <c r="F63" s="307"/>
      <c r="G63" s="307"/>
      <c r="H63" s="306"/>
    </row>
    <row r="64" spans="1:15" s="309" customFormat="1">
      <c r="A64" s="310"/>
      <c r="B64" s="307"/>
      <c r="C64" s="307"/>
      <c r="D64" s="307"/>
      <c r="E64" s="307"/>
      <c r="F64" s="307"/>
      <c r="G64" s="307"/>
      <c r="H64" s="306"/>
    </row>
    <row r="65" spans="1:8" s="309" customFormat="1">
      <c r="A65" s="310"/>
      <c r="B65" s="307"/>
      <c r="C65" s="307"/>
      <c r="D65" s="307"/>
      <c r="E65" s="307"/>
      <c r="F65" s="307"/>
      <c r="G65" s="307"/>
      <c r="H65" s="306"/>
    </row>
    <row r="66" spans="1:8" s="309" customFormat="1">
      <c r="A66" s="310"/>
      <c r="B66" s="307"/>
      <c r="C66" s="307"/>
      <c r="D66" s="307"/>
      <c r="E66" s="307"/>
      <c r="F66" s="307"/>
      <c r="G66" s="307"/>
      <c r="H66" s="306"/>
    </row>
    <row r="67" spans="1:8" s="309" customFormat="1">
      <c r="A67" s="310"/>
      <c r="B67" s="307"/>
      <c r="C67" s="307"/>
      <c r="D67" s="307"/>
      <c r="E67" s="307"/>
      <c r="F67" s="307"/>
      <c r="G67" s="307"/>
      <c r="H67" s="306"/>
    </row>
    <row r="68" spans="1:8" s="309" customFormat="1">
      <c r="A68" s="310"/>
      <c r="B68" s="307"/>
      <c r="C68" s="307"/>
      <c r="D68" s="307"/>
      <c r="E68" s="307"/>
      <c r="F68" s="307"/>
      <c r="G68" s="307"/>
      <c r="H68" s="306"/>
    </row>
    <row r="69" spans="1:8" s="309" customFormat="1">
      <c r="A69" s="310"/>
      <c r="B69" s="307"/>
      <c r="C69" s="307"/>
      <c r="D69" s="307"/>
      <c r="E69" s="307"/>
      <c r="F69" s="307"/>
      <c r="G69" s="307"/>
      <c r="H69" s="306"/>
    </row>
    <row r="70" spans="1:8" s="309" customFormat="1">
      <c r="A70" s="310"/>
      <c r="B70" s="307"/>
      <c r="C70" s="307"/>
      <c r="D70" s="307"/>
      <c r="E70" s="307"/>
      <c r="F70" s="307"/>
      <c r="G70" s="307"/>
      <c r="H70" s="306"/>
    </row>
    <row r="71" spans="1:8" s="309" customFormat="1">
      <c r="A71" s="310"/>
      <c r="B71" s="307"/>
      <c r="C71" s="307"/>
      <c r="D71" s="307"/>
      <c r="E71" s="307"/>
      <c r="F71" s="307"/>
      <c r="G71" s="307"/>
      <c r="H71" s="306"/>
    </row>
    <row r="72" spans="1:8" s="309" customFormat="1">
      <c r="A72" s="310"/>
      <c r="B72" s="307"/>
      <c r="C72" s="307"/>
      <c r="D72" s="307"/>
      <c r="E72" s="307"/>
      <c r="F72" s="307"/>
      <c r="G72" s="307"/>
      <c r="H72" s="306"/>
    </row>
    <row r="73" spans="1:8" s="309" customFormat="1">
      <c r="A73" s="310"/>
      <c r="B73" s="307"/>
      <c r="C73" s="307"/>
      <c r="D73" s="307"/>
      <c r="E73" s="307"/>
      <c r="F73" s="307"/>
      <c r="G73" s="307"/>
      <c r="H73" s="306"/>
    </row>
    <row r="74" spans="1:8" s="309" customFormat="1">
      <c r="A74" s="310"/>
      <c r="B74" s="307"/>
      <c r="C74" s="307"/>
      <c r="D74" s="307"/>
      <c r="E74" s="307"/>
      <c r="F74" s="307"/>
      <c r="G74" s="307"/>
      <c r="H74" s="306"/>
    </row>
    <row r="75" spans="1:8" s="309" customFormat="1">
      <c r="A75" s="310"/>
      <c r="B75" s="307"/>
      <c r="C75" s="307"/>
      <c r="D75" s="307"/>
      <c r="E75" s="307"/>
      <c r="F75" s="307"/>
      <c r="G75" s="307"/>
      <c r="H75" s="306"/>
    </row>
    <row r="76" spans="1:8" s="309" customFormat="1">
      <c r="A76" s="310"/>
      <c r="B76" s="307"/>
      <c r="C76" s="307"/>
      <c r="D76" s="307"/>
      <c r="E76" s="307"/>
      <c r="F76" s="307"/>
      <c r="G76" s="307"/>
      <c r="H76" s="306"/>
    </row>
    <row r="77" spans="1:8" s="309" customFormat="1">
      <c r="A77" s="310"/>
      <c r="B77" s="307"/>
      <c r="C77" s="307"/>
      <c r="D77" s="307"/>
      <c r="E77" s="307"/>
      <c r="F77" s="307"/>
      <c r="G77" s="307"/>
      <c r="H77" s="306"/>
    </row>
    <row r="78" spans="1:8" s="309" customFormat="1">
      <c r="A78" s="310"/>
      <c r="B78" s="307"/>
      <c r="C78" s="307"/>
      <c r="D78" s="307"/>
      <c r="E78" s="307"/>
      <c r="F78" s="307"/>
      <c r="G78" s="307"/>
      <c r="H78" s="306"/>
    </row>
    <row r="79" spans="1:8" s="309" customFormat="1">
      <c r="A79" s="310"/>
      <c r="B79" s="307"/>
      <c r="C79" s="307"/>
      <c r="D79" s="307"/>
      <c r="E79" s="307"/>
      <c r="F79" s="307"/>
      <c r="G79" s="307"/>
      <c r="H79" s="306"/>
    </row>
    <row r="80" spans="1:8" s="309" customFormat="1">
      <c r="A80" s="310"/>
      <c r="B80" s="307"/>
      <c r="C80" s="307"/>
      <c r="D80" s="307"/>
      <c r="E80" s="307"/>
      <c r="F80" s="307"/>
      <c r="G80" s="307"/>
      <c r="H80" s="306"/>
    </row>
    <row r="81" spans="1:8" s="309" customFormat="1">
      <c r="A81" s="310"/>
      <c r="B81" s="307"/>
      <c r="C81" s="307"/>
      <c r="D81" s="307"/>
      <c r="E81" s="307"/>
      <c r="F81" s="307"/>
      <c r="G81" s="307"/>
      <c r="H81" s="306"/>
    </row>
    <row r="82" spans="1:8" s="309" customFormat="1">
      <c r="A82" s="310"/>
      <c r="B82" s="307"/>
      <c r="C82" s="307"/>
      <c r="D82" s="307"/>
      <c r="E82" s="307"/>
      <c r="F82" s="307"/>
      <c r="G82" s="307"/>
      <c r="H82" s="306"/>
    </row>
    <row r="83" spans="1:8" s="309" customFormat="1">
      <c r="A83" s="310"/>
      <c r="B83" s="307"/>
      <c r="C83" s="307"/>
      <c r="D83" s="307"/>
      <c r="E83" s="307"/>
      <c r="F83" s="307"/>
      <c r="G83" s="307"/>
      <c r="H83" s="306"/>
    </row>
    <row r="84" spans="1:8" s="309" customFormat="1">
      <c r="A84" s="310"/>
      <c r="B84" s="307"/>
      <c r="C84" s="307"/>
      <c r="D84" s="307"/>
      <c r="E84" s="307"/>
      <c r="F84" s="307"/>
      <c r="G84" s="307"/>
      <c r="H84" s="306"/>
    </row>
    <row r="85" spans="1:8" s="309" customFormat="1">
      <c r="A85" s="310"/>
      <c r="B85" s="307"/>
      <c r="C85" s="307"/>
      <c r="D85" s="307"/>
      <c r="E85" s="307"/>
      <c r="F85" s="307"/>
      <c r="G85" s="307"/>
      <c r="H85" s="306"/>
    </row>
    <row r="86" spans="1:8" s="309" customFormat="1">
      <c r="A86" s="310"/>
      <c r="B86" s="307"/>
      <c r="C86" s="307"/>
      <c r="D86" s="307"/>
      <c r="E86" s="307"/>
      <c r="F86" s="307"/>
      <c r="G86" s="307"/>
      <c r="H86" s="306"/>
    </row>
    <row r="87" spans="1:8" s="309" customFormat="1">
      <c r="A87" s="310"/>
      <c r="B87" s="307"/>
      <c r="C87" s="307"/>
      <c r="D87" s="307"/>
      <c r="E87" s="307"/>
      <c r="F87" s="307"/>
      <c r="G87" s="307"/>
      <c r="H87" s="306"/>
    </row>
    <row r="88" spans="1:8" s="309" customFormat="1">
      <c r="A88" s="310"/>
      <c r="B88" s="307"/>
      <c r="C88" s="307"/>
      <c r="D88" s="307"/>
      <c r="E88" s="307"/>
      <c r="F88" s="307"/>
      <c r="G88" s="307"/>
      <c r="H88" s="306"/>
    </row>
    <row r="89" spans="1:8" s="309" customFormat="1">
      <c r="A89" s="310"/>
      <c r="B89" s="307"/>
      <c r="C89" s="307"/>
      <c r="D89" s="307"/>
      <c r="E89" s="307"/>
      <c r="F89" s="307"/>
      <c r="G89" s="307"/>
      <c r="H89" s="306"/>
    </row>
    <row r="90" spans="1:8" s="309" customFormat="1">
      <c r="A90" s="310"/>
      <c r="B90" s="307"/>
      <c r="C90" s="307"/>
      <c r="D90" s="307"/>
      <c r="E90" s="307"/>
      <c r="F90" s="307"/>
      <c r="G90" s="307"/>
      <c r="H90" s="306"/>
    </row>
    <row r="91" spans="1:8" s="309" customFormat="1">
      <c r="A91" s="310"/>
      <c r="B91" s="307"/>
      <c r="C91" s="307"/>
      <c r="D91" s="307"/>
      <c r="E91" s="307"/>
      <c r="F91" s="307"/>
      <c r="G91" s="307"/>
      <c r="H91" s="306"/>
    </row>
    <row r="92" spans="1:8" s="309" customFormat="1">
      <c r="A92" s="310"/>
      <c r="B92" s="307"/>
      <c r="C92" s="307"/>
      <c r="D92" s="307"/>
      <c r="E92" s="307"/>
      <c r="F92" s="307"/>
      <c r="G92" s="307"/>
      <c r="H92" s="306"/>
    </row>
    <row r="93" spans="1:8" s="309" customFormat="1">
      <c r="A93" s="310"/>
      <c r="B93" s="307"/>
      <c r="C93" s="307"/>
      <c r="D93" s="307"/>
      <c r="E93" s="307"/>
      <c r="F93" s="307"/>
      <c r="G93" s="307"/>
      <c r="H93" s="306"/>
    </row>
    <row r="94" spans="1:8" s="309" customFormat="1">
      <c r="A94" s="310"/>
      <c r="B94" s="307"/>
      <c r="C94" s="307"/>
      <c r="D94" s="307"/>
      <c r="E94" s="307"/>
      <c r="F94" s="307"/>
      <c r="G94" s="307"/>
      <c r="H94" s="306"/>
    </row>
    <row r="95" spans="1:8" s="309" customFormat="1">
      <c r="A95" s="310"/>
      <c r="B95" s="307"/>
      <c r="C95" s="307"/>
      <c r="D95" s="307"/>
      <c r="E95" s="307"/>
      <c r="F95" s="307"/>
      <c r="G95" s="307"/>
      <c r="H95" s="306"/>
    </row>
    <row r="96" spans="1:8" s="309" customFormat="1">
      <c r="A96" s="310"/>
      <c r="B96" s="307"/>
      <c r="C96" s="307"/>
      <c r="D96" s="307"/>
      <c r="E96" s="307"/>
      <c r="F96" s="307"/>
      <c r="G96" s="307"/>
      <c r="H96" s="306"/>
    </row>
    <row r="97" spans="1:8" s="309" customFormat="1">
      <c r="A97" s="310"/>
      <c r="B97" s="307"/>
      <c r="C97" s="307"/>
      <c r="D97" s="307"/>
      <c r="E97" s="307"/>
      <c r="F97" s="307"/>
      <c r="G97" s="307"/>
      <c r="H97" s="306"/>
    </row>
    <row r="98" spans="1:8" s="309" customFormat="1">
      <c r="A98" s="310"/>
      <c r="B98" s="307"/>
      <c r="C98" s="307"/>
      <c r="D98" s="307"/>
      <c r="E98" s="307"/>
      <c r="F98" s="307"/>
      <c r="G98" s="307"/>
      <c r="H98" s="306"/>
    </row>
    <row r="99" spans="1:8" s="309" customFormat="1">
      <c r="A99" s="310"/>
      <c r="B99" s="307"/>
      <c r="C99" s="307"/>
      <c r="D99" s="307"/>
      <c r="E99" s="307"/>
      <c r="F99" s="307"/>
      <c r="G99" s="307"/>
      <c r="H99" s="306"/>
    </row>
    <row r="100" spans="1:8" s="309" customFormat="1">
      <c r="A100" s="310"/>
      <c r="B100" s="307"/>
      <c r="C100" s="307"/>
      <c r="D100" s="307"/>
      <c r="E100" s="307"/>
      <c r="F100" s="307"/>
      <c r="G100" s="307"/>
      <c r="H100" s="306"/>
    </row>
    <row r="101" spans="1:8" s="309" customFormat="1">
      <c r="A101" s="310"/>
      <c r="B101" s="307"/>
      <c r="C101" s="307"/>
      <c r="D101" s="307"/>
      <c r="E101" s="307"/>
      <c r="F101" s="307"/>
      <c r="G101" s="307"/>
      <c r="H101" s="306"/>
    </row>
    <row r="102" spans="1:8" s="309" customFormat="1">
      <c r="A102" s="310"/>
      <c r="B102" s="307"/>
      <c r="C102" s="307"/>
      <c r="D102" s="307"/>
      <c r="E102" s="307"/>
      <c r="F102" s="307"/>
      <c r="G102" s="307"/>
      <c r="H102" s="306"/>
    </row>
    <row r="103" spans="1:8" s="309" customFormat="1">
      <c r="A103" s="310"/>
      <c r="B103" s="307"/>
      <c r="C103" s="307"/>
      <c r="D103" s="307"/>
      <c r="E103" s="307"/>
      <c r="F103" s="307"/>
      <c r="G103" s="307"/>
      <c r="H103" s="306"/>
    </row>
    <row r="104" spans="1:8" s="309" customFormat="1">
      <c r="A104" s="310"/>
      <c r="B104" s="307"/>
      <c r="C104" s="307"/>
      <c r="D104" s="307"/>
      <c r="E104" s="307"/>
      <c r="F104" s="307"/>
      <c r="G104" s="307"/>
      <c r="H104" s="306"/>
    </row>
    <row r="105" spans="1:8" s="309" customFormat="1">
      <c r="A105" s="310"/>
      <c r="B105" s="307"/>
      <c r="C105" s="307"/>
      <c r="D105" s="307"/>
      <c r="E105" s="307"/>
      <c r="F105" s="307"/>
      <c r="G105" s="307"/>
      <c r="H105" s="306"/>
    </row>
    <row r="106" spans="1:8" s="309" customFormat="1">
      <c r="A106" s="310"/>
      <c r="B106" s="307"/>
      <c r="C106" s="307"/>
      <c r="D106" s="307"/>
      <c r="E106" s="307"/>
      <c r="F106" s="307"/>
      <c r="G106" s="307"/>
      <c r="H106" s="306"/>
    </row>
    <row r="107" spans="1:8" s="309" customFormat="1">
      <c r="A107" s="310"/>
      <c r="B107" s="307"/>
      <c r="C107" s="307"/>
      <c r="D107" s="307"/>
      <c r="E107" s="307"/>
      <c r="F107" s="307"/>
      <c r="G107" s="307"/>
      <c r="H107" s="306"/>
    </row>
    <row r="108" spans="1:8" s="309" customFormat="1">
      <c r="A108" s="310"/>
      <c r="B108" s="307"/>
      <c r="C108" s="307"/>
      <c r="D108" s="307"/>
      <c r="E108" s="307"/>
      <c r="F108" s="307"/>
      <c r="G108" s="307"/>
      <c r="H108" s="306"/>
    </row>
    <row r="109" spans="1:8" s="309" customFormat="1">
      <c r="A109" s="310"/>
      <c r="B109" s="307"/>
      <c r="C109" s="307"/>
      <c r="D109" s="307"/>
      <c r="E109" s="307"/>
      <c r="F109" s="307"/>
      <c r="G109" s="307"/>
      <c r="H109" s="306"/>
    </row>
    <row r="110" spans="1:8" s="309" customFormat="1">
      <c r="A110" s="310"/>
      <c r="B110" s="307"/>
      <c r="C110" s="307"/>
      <c r="D110" s="307"/>
      <c r="E110" s="307"/>
      <c r="F110" s="307"/>
      <c r="G110" s="307"/>
      <c r="H110" s="306"/>
    </row>
    <row r="111" spans="1:8" s="309" customFormat="1">
      <c r="A111" s="310"/>
      <c r="B111" s="307"/>
      <c r="C111" s="307"/>
      <c r="D111" s="307"/>
      <c r="E111" s="307"/>
      <c r="F111" s="307"/>
      <c r="G111" s="307"/>
      <c r="H111" s="306"/>
    </row>
    <row r="112" spans="1:8" s="309" customFormat="1">
      <c r="A112" s="310"/>
      <c r="B112" s="307"/>
      <c r="C112" s="307"/>
      <c r="D112" s="307"/>
      <c r="E112" s="307"/>
      <c r="F112" s="307"/>
      <c r="G112" s="307"/>
      <c r="H112" s="306"/>
    </row>
    <row r="113" spans="1:8" s="309" customFormat="1">
      <c r="A113" s="310"/>
      <c r="B113" s="307"/>
      <c r="C113" s="307"/>
      <c r="D113" s="307"/>
      <c r="E113" s="307"/>
      <c r="F113" s="307"/>
      <c r="G113" s="307"/>
      <c r="H113" s="306"/>
    </row>
    <row r="114" spans="1:8" s="309" customFormat="1">
      <c r="A114" s="310"/>
      <c r="B114" s="307"/>
      <c r="C114" s="307"/>
      <c r="D114" s="307"/>
      <c r="E114" s="307"/>
      <c r="F114" s="307"/>
      <c r="G114" s="307"/>
      <c r="H114" s="306"/>
    </row>
    <row r="115" spans="1:8" s="309" customFormat="1">
      <c r="A115" s="310"/>
      <c r="B115" s="307"/>
      <c r="C115" s="307"/>
      <c r="D115" s="307"/>
      <c r="E115" s="307"/>
      <c r="F115" s="307"/>
      <c r="G115" s="307"/>
      <c r="H115" s="306"/>
    </row>
    <row r="116" spans="1:8" s="309" customFormat="1">
      <c r="A116" s="310"/>
      <c r="B116" s="307"/>
      <c r="C116" s="307"/>
      <c r="D116" s="307"/>
      <c r="E116" s="307"/>
      <c r="F116" s="307"/>
      <c r="G116" s="307"/>
      <c r="H116" s="306"/>
    </row>
    <row r="117" spans="1:8" s="309" customFormat="1">
      <c r="A117" s="310"/>
      <c r="B117" s="307"/>
      <c r="C117" s="307"/>
      <c r="D117" s="307"/>
      <c r="E117" s="307"/>
      <c r="F117" s="307"/>
      <c r="G117" s="307"/>
      <c r="H117" s="306"/>
    </row>
    <row r="118" spans="1:8" s="309" customFormat="1">
      <c r="A118" s="310"/>
      <c r="B118" s="307"/>
      <c r="C118" s="307"/>
      <c r="D118" s="307"/>
      <c r="E118" s="307"/>
      <c r="F118" s="307"/>
      <c r="G118" s="307"/>
      <c r="H118" s="306"/>
    </row>
    <row r="119" spans="1:8" s="309" customFormat="1">
      <c r="A119" s="310"/>
      <c r="B119" s="307"/>
      <c r="C119" s="307"/>
      <c r="D119" s="307"/>
      <c r="E119" s="307"/>
      <c r="F119" s="307"/>
      <c r="G119" s="307"/>
      <c r="H119" s="306"/>
    </row>
    <row r="120" spans="1:8" s="309" customFormat="1">
      <c r="A120" s="310"/>
      <c r="B120" s="307"/>
      <c r="C120" s="307"/>
      <c r="D120" s="307"/>
      <c r="E120" s="307"/>
      <c r="F120" s="307"/>
      <c r="G120" s="307"/>
      <c r="H120" s="306"/>
    </row>
    <row r="121" spans="1:8" s="309" customFormat="1">
      <c r="A121" s="310"/>
      <c r="B121" s="307"/>
      <c r="C121" s="307"/>
      <c r="D121" s="307"/>
      <c r="E121" s="307"/>
      <c r="F121" s="307"/>
      <c r="G121" s="307"/>
      <c r="H121" s="306"/>
    </row>
    <row r="122" spans="1:8" s="309" customFormat="1">
      <c r="A122" s="310"/>
      <c r="B122" s="307"/>
      <c r="C122" s="307"/>
      <c r="D122" s="307"/>
      <c r="E122" s="307"/>
      <c r="F122" s="307"/>
      <c r="G122" s="307"/>
      <c r="H122" s="306"/>
    </row>
    <row r="123" spans="1:8" s="309" customFormat="1">
      <c r="A123" s="310"/>
      <c r="B123" s="307"/>
      <c r="C123" s="307"/>
      <c r="D123" s="307"/>
      <c r="E123" s="307"/>
      <c r="F123" s="307"/>
      <c r="G123" s="307"/>
      <c r="H123" s="306"/>
    </row>
    <row r="124" spans="1:8" s="309" customFormat="1">
      <c r="A124" s="310"/>
      <c r="B124" s="307"/>
      <c r="C124" s="307"/>
      <c r="D124" s="307"/>
      <c r="E124" s="307"/>
      <c r="F124" s="307"/>
      <c r="G124" s="307"/>
      <c r="H124" s="306"/>
    </row>
    <row r="125" spans="1:8" s="309" customFormat="1">
      <c r="A125" s="310"/>
      <c r="B125" s="307"/>
      <c r="C125" s="307"/>
      <c r="D125" s="307"/>
      <c r="E125" s="307"/>
      <c r="F125" s="307"/>
      <c r="G125" s="307"/>
      <c r="H125" s="306"/>
    </row>
    <row r="126" spans="1:8" s="309" customFormat="1">
      <c r="A126" s="310"/>
      <c r="B126" s="307"/>
      <c r="C126" s="307"/>
      <c r="D126" s="307"/>
      <c r="E126" s="307"/>
      <c r="F126" s="307"/>
      <c r="G126" s="307"/>
      <c r="H126" s="306"/>
    </row>
    <row r="127" spans="1:8" s="309" customFormat="1">
      <c r="A127" s="310"/>
      <c r="B127" s="307"/>
      <c r="C127" s="307"/>
      <c r="D127" s="307"/>
      <c r="E127" s="307"/>
      <c r="F127" s="307"/>
      <c r="G127" s="307"/>
      <c r="H127" s="306"/>
    </row>
    <row r="128" spans="1:8" s="309" customFormat="1">
      <c r="A128" s="310"/>
      <c r="B128" s="307"/>
      <c r="C128" s="307"/>
      <c r="D128" s="307"/>
      <c r="E128" s="307"/>
      <c r="F128" s="307"/>
      <c r="G128" s="307"/>
      <c r="H128" s="306"/>
    </row>
    <row r="129" spans="1:8" s="309" customFormat="1">
      <c r="A129" s="310"/>
      <c r="B129" s="307"/>
      <c r="C129" s="307"/>
      <c r="D129" s="307"/>
      <c r="E129" s="307"/>
      <c r="F129" s="307"/>
      <c r="G129" s="307"/>
      <c r="H129" s="306"/>
    </row>
    <row r="130" spans="1:8" s="309" customFormat="1">
      <c r="A130" s="310"/>
      <c r="B130" s="307"/>
      <c r="C130" s="307"/>
      <c r="D130" s="307"/>
      <c r="E130" s="307"/>
      <c r="F130" s="307"/>
      <c r="G130" s="307"/>
      <c r="H130" s="306"/>
    </row>
    <row r="131" spans="1:8" s="309" customFormat="1">
      <c r="A131" s="310"/>
      <c r="B131" s="307"/>
      <c r="C131" s="307"/>
      <c r="D131" s="307"/>
      <c r="E131" s="307"/>
      <c r="F131" s="307"/>
      <c r="G131" s="307"/>
      <c r="H131" s="306"/>
    </row>
    <row r="132" spans="1:8" s="309" customFormat="1">
      <c r="A132" s="310"/>
      <c r="B132" s="307"/>
      <c r="C132" s="307"/>
      <c r="D132" s="307"/>
      <c r="E132" s="307"/>
      <c r="F132" s="307"/>
      <c r="G132" s="307"/>
      <c r="H132" s="306"/>
    </row>
    <row r="133" spans="1:8" s="309" customFormat="1">
      <c r="A133" s="310"/>
      <c r="B133" s="307"/>
      <c r="C133" s="307"/>
      <c r="D133" s="307"/>
      <c r="E133" s="307"/>
      <c r="F133" s="307"/>
      <c r="G133" s="307"/>
      <c r="H133" s="306"/>
    </row>
    <row r="134" spans="1:8" s="309" customFormat="1">
      <c r="A134" s="310"/>
      <c r="B134" s="307"/>
      <c r="C134" s="307"/>
      <c r="D134" s="307"/>
      <c r="E134" s="307"/>
      <c r="F134" s="307"/>
      <c r="G134" s="307"/>
      <c r="H134" s="306"/>
    </row>
    <row r="135" spans="1:8" s="309" customFormat="1">
      <c r="A135" s="310"/>
      <c r="B135" s="307"/>
      <c r="C135" s="307"/>
      <c r="D135" s="307"/>
      <c r="E135" s="307"/>
      <c r="F135" s="307"/>
      <c r="G135" s="307"/>
      <c r="H135" s="306"/>
    </row>
    <row r="136" spans="1:8" s="309" customFormat="1">
      <c r="A136" s="310"/>
      <c r="B136" s="307"/>
      <c r="C136" s="307"/>
      <c r="D136" s="307"/>
      <c r="E136" s="307"/>
      <c r="F136" s="307"/>
      <c r="G136" s="307"/>
      <c r="H136" s="306"/>
    </row>
    <row r="137" spans="1:8" s="309" customFormat="1">
      <c r="A137" s="310"/>
      <c r="B137" s="307"/>
      <c r="C137" s="307"/>
      <c r="D137" s="307"/>
      <c r="E137" s="307"/>
      <c r="F137" s="307"/>
      <c r="G137" s="307"/>
      <c r="H137" s="306"/>
    </row>
    <row r="138" spans="1:8" s="309" customFormat="1">
      <c r="A138" s="310"/>
      <c r="B138" s="307"/>
      <c r="C138" s="307"/>
      <c r="D138" s="307"/>
      <c r="E138" s="307"/>
      <c r="F138" s="307"/>
      <c r="G138" s="307"/>
      <c r="H138" s="306"/>
    </row>
    <row r="139" spans="1:8" s="309" customFormat="1">
      <c r="A139" s="310"/>
      <c r="B139" s="307"/>
      <c r="C139" s="307"/>
      <c r="D139" s="307"/>
      <c r="E139" s="307"/>
      <c r="F139" s="307"/>
      <c r="G139" s="307"/>
      <c r="H139" s="306"/>
    </row>
    <row r="140" spans="1:8" s="309" customFormat="1">
      <c r="A140" s="310"/>
      <c r="B140" s="307"/>
      <c r="C140" s="307"/>
      <c r="D140" s="307"/>
      <c r="E140" s="307"/>
      <c r="F140" s="307"/>
      <c r="G140" s="307"/>
      <c r="H140" s="306"/>
    </row>
    <row r="141" spans="1:8" s="309" customFormat="1">
      <c r="A141" s="310"/>
      <c r="B141" s="307"/>
      <c r="C141" s="307"/>
      <c r="D141" s="307"/>
      <c r="E141" s="307"/>
      <c r="F141" s="307"/>
      <c r="G141" s="307"/>
      <c r="H141" s="306"/>
    </row>
    <row r="142" spans="1:8" s="309" customFormat="1">
      <c r="A142" s="310"/>
      <c r="B142" s="307"/>
      <c r="C142" s="307"/>
      <c r="D142" s="307"/>
      <c r="E142" s="307"/>
      <c r="F142" s="307"/>
      <c r="G142" s="307"/>
      <c r="H142" s="306"/>
    </row>
    <row r="143" spans="1:8" s="309" customFormat="1">
      <c r="A143" s="310"/>
      <c r="B143" s="307"/>
      <c r="C143" s="307"/>
      <c r="D143" s="307"/>
      <c r="E143" s="307"/>
      <c r="F143" s="307"/>
      <c r="G143" s="307"/>
      <c r="H143" s="306"/>
    </row>
  </sheetData>
  <mergeCells count="2">
    <mergeCell ref="B5:C5"/>
    <mergeCell ref="F5:G5"/>
  </mergeCells>
  <pageMargins left="0.70866141732283472" right="0.70866141732283472" top="0.74803149606299213" bottom="0.74803149606299213" header="0.31496062992125984" footer="0.31496062992125984"/>
  <pageSetup paperSize="9" firstPageNumber="102" orientation="portrait" useFirstPageNumber="1" r:id="rId1"/>
  <headerFooter alignWithMargins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E541C-36B2-47DC-8F74-328E67FE0F14}">
  <sheetPr>
    <pageSetUpPr fitToPage="1"/>
  </sheetPr>
  <dimension ref="A1:D45"/>
  <sheetViews>
    <sheetView showGridLines="0" topLeftCell="A9" zoomScale="110" zoomScaleNormal="110" workbookViewId="0">
      <selection activeCell="A21" sqref="A21"/>
    </sheetView>
  </sheetViews>
  <sheetFormatPr baseColWidth="10" defaultColWidth="11.5703125" defaultRowHeight="12.75"/>
  <cols>
    <col min="1" max="1" width="52.5703125" style="188" customWidth="1"/>
    <col min="2" max="4" width="12.42578125" style="188" customWidth="1"/>
    <col min="5" max="16384" width="11.5703125" style="188"/>
  </cols>
  <sheetData>
    <row r="1" spans="1:4" ht="18.75">
      <c r="A1" s="19" t="s">
        <v>244</v>
      </c>
    </row>
    <row r="2" spans="1:4">
      <c r="A2" s="189"/>
      <c r="B2" s="189"/>
      <c r="C2" s="189"/>
      <c r="D2" s="189"/>
    </row>
    <row r="3" spans="1:4">
      <c r="A3" s="437" t="s">
        <v>122</v>
      </c>
      <c r="B3" s="438">
        <v>2022</v>
      </c>
      <c r="C3" s="438">
        <v>2023</v>
      </c>
      <c r="D3" s="438">
        <v>2024</v>
      </c>
    </row>
    <row r="4" spans="1:4">
      <c r="A4" s="439" t="s">
        <v>87</v>
      </c>
      <c r="B4" s="440">
        <v>270890.01567249</v>
      </c>
      <c r="C4" s="440">
        <v>283252.44139335002</v>
      </c>
      <c r="D4" s="440">
        <v>299251.82225678</v>
      </c>
    </row>
    <row r="5" spans="1:4">
      <c r="A5" s="441" t="s">
        <v>100</v>
      </c>
      <c r="B5" s="442">
        <v>33675.293547859997</v>
      </c>
      <c r="C5" s="442">
        <v>44085.613759469998</v>
      </c>
      <c r="D5" s="442">
        <v>51287.090232989998</v>
      </c>
    </row>
    <row r="6" spans="1:4">
      <c r="A6" s="443" t="s">
        <v>101</v>
      </c>
      <c r="B6" s="444">
        <v>28645.505000000001</v>
      </c>
      <c r="C6" s="444">
        <v>31670.603999999999</v>
      </c>
      <c r="D6" s="444">
        <v>34366.877930489994</v>
      </c>
    </row>
    <row r="7" spans="1:4">
      <c r="A7" s="441" t="s">
        <v>102</v>
      </c>
      <c r="B7" s="442">
        <v>5549.2529999999997</v>
      </c>
      <c r="C7" s="442">
        <v>5538.0323038999995</v>
      </c>
      <c r="D7" s="442">
        <v>5535.1767</v>
      </c>
    </row>
    <row r="8" spans="1:4">
      <c r="A8" s="443" t="s">
        <v>178</v>
      </c>
      <c r="B8" s="444">
        <v>1853</v>
      </c>
      <c r="C8" s="444">
        <v>1934</v>
      </c>
      <c r="D8" s="444">
        <v>1991</v>
      </c>
    </row>
    <row r="9" spans="1:4">
      <c r="A9" s="441" t="s">
        <v>103</v>
      </c>
      <c r="B9" s="442">
        <v>4283.1555930041295</v>
      </c>
      <c r="C9" s="442">
        <v>4530.2434100046503</v>
      </c>
      <c r="D9" s="442">
        <v>4832.3249007051691</v>
      </c>
    </row>
    <row r="10" spans="1:4">
      <c r="A10" s="443" t="s">
        <v>234</v>
      </c>
      <c r="B10" s="444">
        <v>7436.0513116599996</v>
      </c>
      <c r="C10" s="444">
        <v>4401.49578501</v>
      </c>
      <c r="D10" s="444">
        <v>4084.8820000000001</v>
      </c>
    </row>
    <row r="11" spans="1:4">
      <c r="A11" s="441" t="s">
        <v>104</v>
      </c>
      <c r="B11" s="442">
        <v>69.888284089999999</v>
      </c>
      <c r="C11" s="442">
        <v>74.122640719999978</v>
      </c>
      <c r="D11" s="442">
        <v>110.91924112</v>
      </c>
    </row>
    <row r="12" spans="1:4">
      <c r="A12" s="443" t="s">
        <v>105</v>
      </c>
      <c r="B12" s="444">
        <v>9.0360000000000006E-3</v>
      </c>
      <c r="C12" s="444">
        <v>2.5000000000000001E-2</v>
      </c>
      <c r="D12" s="444">
        <v>0</v>
      </c>
    </row>
    <row r="13" spans="1:4">
      <c r="A13" s="441" t="s">
        <v>106</v>
      </c>
      <c r="B13" s="442">
        <v>1167.9844460399199</v>
      </c>
      <c r="C13" s="442">
        <v>1340.0103580500199</v>
      </c>
      <c r="D13" s="442">
        <v>1396.0927678999999</v>
      </c>
    </row>
    <row r="14" spans="1:4">
      <c r="A14" s="443" t="s">
        <v>88</v>
      </c>
      <c r="B14" s="444">
        <v>24444.32346458</v>
      </c>
      <c r="C14" s="444">
        <v>27806.47380562</v>
      </c>
      <c r="D14" s="444">
        <v>32243.11561339</v>
      </c>
    </row>
    <row r="15" spans="1:4">
      <c r="A15" s="441" t="s">
        <v>107</v>
      </c>
      <c r="B15" s="442">
        <v>22218.196686840001</v>
      </c>
      <c r="C15" s="442">
        <v>25447.898447449999</v>
      </c>
      <c r="D15" s="442">
        <v>29122.572684170002</v>
      </c>
    </row>
    <row r="16" spans="1:4" ht="15">
      <c r="A16" s="445" t="s">
        <v>108</v>
      </c>
      <c r="B16" s="446">
        <f>B4+B5+B6+B7+B8+B9+B10+B11+B12+B13-B14-B15</f>
        <v>306907.63573972409</v>
      </c>
      <c r="C16" s="446">
        <f t="shared" ref="C16:D16" si="0">C4+C5+C6+C7+C8+C9+C10+C11+C12+C13-C14-C15</f>
        <v>323572.21639743465</v>
      </c>
      <c r="D16" s="446">
        <f t="shared" si="0"/>
        <v>341490.49773242517</v>
      </c>
    </row>
    <row r="17" spans="1:4">
      <c r="A17" s="447" t="s">
        <v>92</v>
      </c>
      <c r="B17" s="448">
        <v>19089.026085900001</v>
      </c>
      <c r="C17" s="448">
        <v>21001.136935950002</v>
      </c>
      <c r="D17" s="448">
        <v>23262.445136609997</v>
      </c>
    </row>
    <row r="18" spans="1:4">
      <c r="A18" s="449" t="s">
        <v>112</v>
      </c>
      <c r="B18" s="450">
        <v>738.37053987999991</v>
      </c>
      <c r="C18" s="450">
        <v>693.67646988000001</v>
      </c>
      <c r="D18" s="450">
        <v>851.67457689999992</v>
      </c>
    </row>
    <row r="19" spans="1:4">
      <c r="A19" s="451" t="s">
        <v>113</v>
      </c>
      <c r="B19" s="452">
        <v>139.63900000000001</v>
      </c>
      <c r="C19" s="452">
        <v>117.48360000000002</v>
      </c>
      <c r="D19" s="452">
        <v>117.48360000000002</v>
      </c>
    </row>
    <row r="20" spans="1:4">
      <c r="A20" s="449" t="s">
        <v>98</v>
      </c>
      <c r="B20" s="450">
        <v>7229.3778270500006</v>
      </c>
      <c r="C20" s="450">
        <v>7109.2091801400011</v>
      </c>
      <c r="D20" s="450">
        <v>7108.6801168299999</v>
      </c>
    </row>
    <row r="21" spans="1:4">
      <c r="A21" s="453" t="s">
        <v>96</v>
      </c>
      <c r="B21" s="452">
        <v>1997.5869853900001</v>
      </c>
      <c r="C21" s="452">
        <v>1990.3259999999998</v>
      </c>
      <c r="D21" s="452">
        <v>2020.577</v>
      </c>
    </row>
    <row r="22" spans="1:4">
      <c r="A22" s="454" t="s">
        <v>97</v>
      </c>
      <c r="B22" s="450">
        <v>1295.033093</v>
      </c>
      <c r="C22" s="450">
        <v>1345.2736620000001</v>
      </c>
      <c r="D22" s="450">
        <v>1390.17778271</v>
      </c>
    </row>
    <row r="23" spans="1:4" ht="15">
      <c r="A23" s="451" t="s">
        <v>166</v>
      </c>
      <c r="B23" s="455">
        <v>153.70687224000002</v>
      </c>
      <c r="C23" s="455">
        <v>176.71540965000003</v>
      </c>
      <c r="D23" s="455">
        <v>226.02447365000003</v>
      </c>
    </row>
    <row r="24" spans="1:4">
      <c r="A24" s="454" t="s">
        <v>88</v>
      </c>
      <c r="B24" s="450">
        <v>3213.60871086</v>
      </c>
      <c r="C24" s="450">
        <v>3337.2957170299997</v>
      </c>
      <c r="D24" s="450">
        <v>3191.89732568</v>
      </c>
    </row>
    <row r="25" spans="1:4" ht="15">
      <c r="A25" s="456" t="s">
        <v>109</v>
      </c>
      <c r="B25" s="457">
        <f>B17+B18+B19+B20-B23-B24</f>
        <v>23829.097869730002</v>
      </c>
      <c r="C25" s="457">
        <f>C17+C18+C19+C20-C23-C24</f>
        <v>25407.495059290002</v>
      </c>
      <c r="D25" s="457">
        <f>D17+D18+D19+D20-D23-D24</f>
        <v>27922.361631009997</v>
      </c>
    </row>
    <row r="26" spans="1:4" ht="15">
      <c r="A26" s="458" t="s">
        <v>167</v>
      </c>
      <c r="B26" s="459">
        <v>7938.2677116700061</v>
      </c>
      <c r="C26" s="459">
        <v>8486.4046321700007</v>
      </c>
      <c r="D26" s="459">
        <v>9533.882930959986</v>
      </c>
    </row>
    <row r="27" spans="1:4">
      <c r="A27" s="447" t="s">
        <v>91</v>
      </c>
      <c r="B27" s="448">
        <v>8826.7454804499994</v>
      </c>
      <c r="C27" s="448">
        <v>10169.646750779997</v>
      </c>
      <c r="D27" s="448">
        <v>11937.837706770002</v>
      </c>
    </row>
    <row r="28" spans="1:4" ht="15">
      <c r="A28" s="449" t="s">
        <v>189</v>
      </c>
      <c r="B28" s="450">
        <v>1001.85466683</v>
      </c>
      <c r="C28" s="450">
        <f>963.75234685+1.256</f>
        <v>965.00834684999995</v>
      </c>
      <c r="D28" s="450">
        <v>951.92076980000002</v>
      </c>
    </row>
    <row r="29" spans="1:4" ht="15">
      <c r="A29" s="451" t="s">
        <v>190</v>
      </c>
      <c r="B29" s="455">
        <v>16.082108270000003</v>
      </c>
      <c r="C29" s="455">
        <v>14.805717079999997</v>
      </c>
      <c r="D29" s="455">
        <v>13.50507487</v>
      </c>
    </row>
    <row r="30" spans="1:4">
      <c r="A30" s="458" t="s">
        <v>90</v>
      </c>
      <c r="B30" s="459">
        <f>B27+B28+B29</f>
        <v>9844.6822555500003</v>
      </c>
      <c r="C30" s="459">
        <f>C27+C28+C29</f>
        <v>11149.460814709997</v>
      </c>
      <c r="D30" s="459">
        <f>D27+D28+D29</f>
        <v>12903.263551440001</v>
      </c>
    </row>
    <row r="31" spans="1:4">
      <c r="A31" s="453" t="s">
        <v>89</v>
      </c>
      <c r="B31" s="452">
        <v>446.16289445000007</v>
      </c>
      <c r="C31" s="452">
        <v>480.76297681000062</v>
      </c>
      <c r="D31" s="452">
        <v>472.13083221000045</v>
      </c>
    </row>
    <row r="32" spans="1:4">
      <c r="A32" s="454" t="s">
        <v>117</v>
      </c>
      <c r="B32" s="450">
        <v>1956.0441505399986</v>
      </c>
      <c r="C32" s="450">
        <v>2139.475657009998</v>
      </c>
      <c r="D32" s="450">
        <v>2101.7248776799961</v>
      </c>
    </row>
    <row r="33" spans="1:4" ht="15">
      <c r="A33" s="451" t="s">
        <v>191</v>
      </c>
      <c r="B33" s="452">
        <v>41.085076579999999</v>
      </c>
      <c r="C33" s="452">
        <v>118.53053573</v>
      </c>
      <c r="D33" s="452">
        <v>113.66818237</v>
      </c>
    </row>
    <row r="34" spans="1:4" ht="15">
      <c r="A34" s="449" t="s">
        <v>194</v>
      </c>
      <c r="B34" s="450">
        <v>600.22319161000007</v>
      </c>
      <c r="C34" s="450">
        <v>811.4860304299998</v>
      </c>
      <c r="D34" s="450">
        <v>864.08200549000003</v>
      </c>
    </row>
    <row r="35" spans="1:4" ht="22.5" customHeight="1">
      <c r="A35" s="456" t="s">
        <v>114</v>
      </c>
      <c r="B35" s="457">
        <f>B26+B30+B31+B32-B33-B34</f>
        <v>19543.848744020008</v>
      </c>
      <c r="C35" s="457">
        <f>C26+C30+C31+C32-C33-C34</f>
        <v>21326.087514539999</v>
      </c>
      <c r="D35" s="457">
        <f>D26+D30+D31+D32-D33-D34</f>
        <v>24033.252004429985</v>
      </c>
    </row>
    <row r="36" spans="1:4" ht="15">
      <c r="A36" s="445" t="s">
        <v>110</v>
      </c>
      <c r="B36" s="446">
        <v>869.75370457999998</v>
      </c>
      <c r="C36" s="446">
        <v>1234.2248609399999</v>
      </c>
      <c r="D36" s="446">
        <v>1345.5868839100001</v>
      </c>
    </row>
    <row r="37" spans="1:4" ht="15">
      <c r="A37" s="460" t="s">
        <v>135</v>
      </c>
      <c r="B37" s="461">
        <f>B16+B25+B35+B36</f>
        <v>351150.33605805412</v>
      </c>
      <c r="C37" s="461">
        <f>C16+C25+C35+C36</f>
        <v>371540.02383220469</v>
      </c>
      <c r="D37" s="461">
        <f>D16+D25+D35+D36</f>
        <v>394791.69825177517</v>
      </c>
    </row>
    <row r="38" spans="1:4">
      <c r="A38" s="462" t="s">
        <v>111</v>
      </c>
      <c r="B38" s="463">
        <v>78.140689751954028</v>
      </c>
      <c r="C38" s="463">
        <v>77.754500768512557</v>
      </c>
      <c r="D38" s="463">
        <v>79.903186206642246</v>
      </c>
    </row>
    <row r="39" spans="1:4">
      <c r="A39" s="464" t="s">
        <v>163</v>
      </c>
      <c r="B39" s="465"/>
      <c r="C39" s="465"/>
      <c r="D39" s="465"/>
    </row>
    <row r="40" spans="1:4">
      <c r="A40" s="464" t="s">
        <v>164</v>
      </c>
      <c r="B40" s="465"/>
      <c r="C40" s="465"/>
      <c r="D40" s="465"/>
    </row>
    <row r="41" spans="1:4">
      <c r="A41" s="464" t="s">
        <v>235</v>
      </c>
      <c r="B41" s="465"/>
      <c r="C41" s="465"/>
      <c r="D41" s="465"/>
    </row>
    <row r="42" spans="1:4">
      <c r="A42" s="464" t="s">
        <v>236</v>
      </c>
      <c r="B42" s="465"/>
      <c r="C42" s="465"/>
      <c r="D42" s="465"/>
    </row>
    <row r="43" spans="1:4">
      <c r="A43" s="464" t="s">
        <v>192</v>
      </c>
    </row>
    <row r="44" spans="1:4">
      <c r="A44" s="464" t="s">
        <v>193</v>
      </c>
    </row>
    <row r="45" spans="1:4">
      <c r="A45" s="466" t="s">
        <v>199</v>
      </c>
      <c r="B45" s="189"/>
      <c r="C45" s="189"/>
      <c r="D45" s="189"/>
    </row>
  </sheetData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151"/>
  <sheetViews>
    <sheetView showGridLines="0" topLeftCell="A15" zoomScaleNormal="100" workbookViewId="0">
      <selection activeCell="T71" sqref="T71"/>
    </sheetView>
  </sheetViews>
  <sheetFormatPr baseColWidth="10" defaultColWidth="11.42578125" defaultRowHeight="10.5" customHeight="1"/>
  <cols>
    <col min="1" max="1" width="18.28515625" style="104" customWidth="1"/>
    <col min="2" max="2" width="16.85546875" style="102" hidden="1" customWidth="1"/>
    <col min="3" max="3" width="7" style="102" hidden="1" customWidth="1"/>
    <col min="4" max="7" width="7.140625" style="102" hidden="1" customWidth="1"/>
    <col min="8" max="12" width="7.140625" style="102" customWidth="1"/>
    <col min="13" max="18" width="6.7109375" style="102" customWidth="1"/>
    <col min="19" max="28" width="11.42578125" style="72"/>
    <col min="29" max="16384" width="11.42578125" style="102"/>
  </cols>
  <sheetData>
    <row r="1" spans="1:19" s="101" customFormat="1" ht="21.75" customHeight="1">
      <c r="A1" s="67" t="s">
        <v>245</v>
      </c>
      <c r="J1" s="190"/>
      <c r="K1" s="191"/>
      <c r="L1" s="191"/>
      <c r="M1" s="191"/>
      <c r="N1" s="191"/>
      <c r="O1" s="191"/>
      <c r="P1" s="191"/>
      <c r="Q1" s="191"/>
      <c r="R1" s="191"/>
    </row>
    <row r="2" spans="1:19" s="101" customFormat="1" ht="7.5" customHeight="1">
      <c r="A2" s="100"/>
    </row>
    <row r="3" spans="1:19" s="101" customFormat="1" ht="18.75" customHeight="1">
      <c r="A3" s="133" t="s">
        <v>159</v>
      </c>
    </row>
    <row r="4" spans="1:19" ht="3.75" customHeight="1">
      <c r="A4" s="192"/>
      <c r="B4" s="193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</row>
    <row r="5" spans="1:19" s="201" customFormat="1" ht="17.25" customHeight="1">
      <c r="A5" s="200"/>
      <c r="B5" s="200">
        <v>2008</v>
      </c>
      <c r="C5" s="200">
        <v>2009</v>
      </c>
      <c r="D5" s="200">
        <v>2010</v>
      </c>
      <c r="E5" s="200">
        <v>2011</v>
      </c>
      <c r="F5" s="200">
        <v>2012</v>
      </c>
      <c r="G5" s="200">
        <v>2013</v>
      </c>
      <c r="H5" s="200">
        <v>2014</v>
      </c>
      <c r="I5" s="200">
        <v>2015</v>
      </c>
      <c r="J5" s="200">
        <v>2016</v>
      </c>
      <c r="K5" s="200">
        <v>2017</v>
      </c>
      <c r="L5" s="200">
        <v>2018</v>
      </c>
      <c r="M5" s="200">
        <v>2019</v>
      </c>
      <c r="N5" s="200">
        <v>2020</v>
      </c>
      <c r="O5" s="200">
        <v>2021</v>
      </c>
      <c r="P5" s="200">
        <v>2022</v>
      </c>
      <c r="Q5" s="200">
        <v>2023</v>
      </c>
      <c r="R5" s="200" t="s">
        <v>206</v>
      </c>
    </row>
    <row r="6" spans="1:19" s="72" customFormat="1" ht="12.75">
      <c r="A6" s="85" t="s">
        <v>30</v>
      </c>
      <c r="B6" s="187">
        <v>206.8</v>
      </c>
      <c r="C6" s="187">
        <v>206.8</v>
      </c>
      <c r="D6" s="187">
        <v>231.5</v>
      </c>
      <c r="E6" s="187">
        <v>251.5</v>
      </c>
      <c r="F6" s="187">
        <v>265.5</v>
      </c>
      <c r="G6" s="187">
        <v>275</v>
      </c>
      <c r="H6" s="187">
        <v>278</v>
      </c>
      <c r="I6" s="187">
        <v>278</v>
      </c>
      <c r="J6" s="187">
        <v>276</v>
      </c>
      <c r="K6" s="187">
        <v>274</v>
      </c>
      <c r="L6" s="187">
        <v>272</v>
      </c>
      <c r="M6" s="187">
        <v>268.98</v>
      </c>
      <c r="N6" s="187">
        <v>868.678</v>
      </c>
      <c r="O6" s="187">
        <v>866.19899999999996</v>
      </c>
      <c r="P6" s="187">
        <v>824.85699999999997</v>
      </c>
      <c r="Q6" s="187">
        <v>831.10500000000002</v>
      </c>
      <c r="R6" s="187">
        <v>785.63499999999999</v>
      </c>
      <c r="S6" s="83"/>
    </row>
    <row r="7" spans="1:19" s="72" customFormat="1" ht="12.75">
      <c r="A7" s="75" t="s">
        <v>8</v>
      </c>
      <c r="B7" s="182">
        <v>990.03399999999999</v>
      </c>
      <c r="C7" s="182">
        <v>1159.0170000000001</v>
      </c>
      <c r="D7" s="182">
        <v>1341.4390000000001</v>
      </c>
      <c r="E7" s="182">
        <v>1506.0783999999999</v>
      </c>
      <c r="F7" s="182">
        <v>1542.5029999999999</v>
      </c>
      <c r="G7" s="182">
        <v>1626.8979999999999</v>
      </c>
      <c r="H7" s="182">
        <v>1714.277</v>
      </c>
      <c r="I7" s="182">
        <v>1907.652</v>
      </c>
      <c r="J7" s="182">
        <v>3007.89</v>
      </c>
      <c r="K7" s="182">
        <v>2640.0010609999999</v>
      </c>
      <c r="L7" s="182">
        <v>2565.3710000000001</v>
      </c>
      <c r="M7" s="182">
        <v>2555.0115619799994</v>
      </c>
      <c r="N7" s="182">
        <v>3771.7849999999999</v>
      </c>
      <c r="O7" s="182">
        <v>3908.8850000000002</v>
      </c>
      <c r="P7" s="182">
        <v>3917.3519999999999</v>
      </c>
      <c r="Q7" s="182">
        <v>4192.1419999999998</v>
      </c>
      <c r="R7" s="182">
        <v>4480.2219999999998</v>
      </c>
    </row>
    <row r="8" spans="1:19" s="72" customFormat="1" ht="12.75">
      <c r="A8" s="85" t="s">
        <v>9</v>
      </c>
      <c r="B8" s="187">
        <v>2557.1990000000001</v>
      </c>
      <c r="C8" s="187">
        <v>3270.9879999999998</v>
      </c>
      <c r="D8" s="187">
        <v>4135.7939999999999</v>
      </c>
      <c r="E8" s="187">
        <v>3647.212</v>
      </c>
      <c r="F8" s="187">
        <v>3503.8020000000001</v>
      </c>
      <c r="G8" s="187">
        <v>3477.2820000000002</v>
      </c>
      <c r="H8" s="187">
        <v>3533.2059999999997</v>
      </c>
      <c r="I8" s="187">
        <v>3714.3980000000001</v>
      </c>
      <c r="J8" s="187">
        <v>3904.3649999999998</v>
      </c>
      <c r="K8" s="187">
        <v>4640.6953290000001</v>
      </c>
      <c r="L8" s="187">
        <v>4834.7139900000002</v>
      </c>
      <c r="M8" s="187">
        <v>5108.5911240599999</v>
      </c>
      <c r="N8" s="187">
        <v>6770.6819999999998</v>
      </c>
      <c r="O8" s="187">
        <v>6988.7659999999996</v>
      </c>
      <c r="P8" s="187">
        <v>7075.7120000000004</v>
      </c>
      <c r="Q8" s="187">
        <v>7218.4679999999998</v>
      </c>
      <c r="R8" s="187">
        <v>7911.2139999999999</v>
      </c>
    </row>
    <row r="9" spans="1:19" s="72" customFormat="1" ht="12.75">
      <c r="A9" s="75" t="s">
        <v>10</v>
      </c>
      <c r="B9" s="116" t="s">
        <v>7</v>
      </c>
      <c r="C9" s="182">
        <v>92</v>
      </c>
      <c r="D9" s="182">
        <v>165.4</v>
      </c>
      <c r="E9" s="182">
        <v>222</v>
      </c>
      <c r="F9" s="182">
        <v>321</v>
      </c>
      <c r="G9" s="182">
        <v>425</v>
      </c>
      <c r="H9" s="182">
        <v>410</v>
      </c>
      <c r="I9" s="182">
        <v>397</v>
      </c>
      <c r="J9" s="182">
        <v>382</v>
      </c>
      <c r="K9" s="182">
        <v>368</v>
      </c>
      <c r="L9" s="182">
        <v>464.5</v>
      </c>
      <c r="M9" s="182">
        <v>454.91500000000002</v>
      </c>
      <c r="N9" s="182">
        <v>587.86599999999999</v>
      </c>
      <c r="O9" s="182">
        <v>1196.299</v>
      </c>
      <c r="P9" s="182">
        <v>1191.18</v>
      </c>
      <c r="Q9" s="182">
        <v>1191.18</v>
      </c>
      <c r="R9" s="182">
        <v>1191.18</v>
      </c>
    </row>
    <row r="10" spans="1:19" s="72" customFormat="1" ht="12.75">
      <c r="A10" s="85" t="s">
        <v>11</v>
      </c>
      <c r="B10" s="187">
        <v>521.22400000000005</v>
      </c>
      <c r="C10" s="187">
        <v>550.31499999999994</v>
      </c>
      <c r="D10" s="187">
        <v>777.85799999999995</v>
      </c>
      <c r="E10" s="187">
        <v>2129.297</v>
      </c>
      <c r="F10" s="187">
        <v>2456.5259999999998</v>
      </c>
      <c r="G10" s="187">
        <v>1283.769</v>
      </c>
      <c r="H10" s="187">
        <v>1290.3140000000001</v>
      </c>
      <c r="I10" s="187">
        <v>1393.643</v>
      </c>
      <c r="J10" s="187">
        <v>1933.0319999999999</v>
      </c>
      <c r="K10" s="187">
        <v>1684.2139999999999</v>
      </c>
      <c r="L10" s="187">
        <v>1465.9108403499999</v>
      </c>
      <c r="M10" s="187">
        <v>1334.4159999999999</v>
      </c>
      <c r="N10" s="187">
        <v>1152.904</v>
      </c>
      <c r="O10" s="187">
        <v>1247.904</v>
      </c>
      <c r="P10" s="187">
        <v>1073.856</v>
      </c>
      <c r="Q10" s="187">
        <v>1272.0509999999999</v>
      </c>
      <c r="R10" s="187">
        <v>1691.711</v>
      </c>
    </row>
    <row r="11" spans="1:19" s="72" customFormat="1" ht="12.75">
      <c r="A11" s="75" t="s">
        <v>14</v>
      </c>
      <c r="B11" s="182">
        <v>442.34399999999999</v>
      </c>
      <c r="C11" s="182">
        <v>988.44</v>
      </c>
      <c r="D11" s="182">
        <v>1343.492</v>
      </c>
      <c r="E11" s="182">
        <v>1595.8636000000001</v>
      </c>
      <c r="F11" s="182">
        <v>1560.682</v>
      </c>
      <c r="G11" s="182">
        <v>1904.067</v>
      </c>
      <c r="H11" s="182">
        <v>2869.3449999999998</v>
      </c>
      <c r="I11" s="182">
        <v>3074.3780000000002</v>
      </c>
      <c r="J11" s="182">
        <v>3454.3290000000002</v>
      </c>
      <c r="K11" s="182">
        <v>4143.1540000000005</v>
      </c>
      <c r="L11" s="182">
        <v>4445.3540000000003</v>
      </c>
      <c r="M11" s="182">
        <v>4308.366</v>
      </c>
      <c r="N11" s="182">
        <v>4543.7</v>
      </c>
      <c r="O11" s="182">
        <v>4907.9620000000004</v>
      </c>
      <c r="P11" s="182">
        <v>4668.0230000000001</v>
      </c>
      <c r="Q11" s="182">
        <v>5657.8549999999996</v>
      </c>
      <c r="R11" s="182">
        <v>6384.1270000000004</v>
      </c>
    </row>
    <row r="12" spans="1:19" s="72" customFormat="1" ht="12.75">
      <c r="A12" s="85" t="s">
        <v>12</v>
      </c>
      <c r="B12" s="187">
        <v>168</v>
      </c>
      <c r="C12" s="187">
        <v>174.5</v>
      </c>
      <c r="D12" s="187">
        <v>234.03</v>
      </c>
      <c r="E12" s="187">
        <v>266.06</v>
      </c>
      <c r="F12" s="187">
        <v>221</v>
      </c>
      <c r="G12" s="187">
        <v>180.83</v>
      </c>
      <c r="H12" s="187">
        <v>140.66</v>
      </c>
      <c r="I12" s="187">
        <v>110.49</v>
      </c>
      <c r="J12" s="187">
        <v>81.510000000000005</v>
      </c>
      <c r="K12" s="187">
        <v>156.34</v>
      </c>
      <c r="L12" s="187">
        <v>197.02714280000001</v>
      </c>
      <c r="M12" s="187">
        <v>197.1417218</v>
      </c>
      <c r="N12" s="187">
        <v>515.053</v>
      </c>
      <c r="O12" s="187">
        <v>766.26115700000003</v>
      </c>
      <c r="P12" s="187">
        <v>841.87400000000002</v>
      </c>
      <c r="Q12" s="187">
        <v>997.28499999999997</v>
      </c>
      <c r="R12" s="187">
        <v>1175.6959999999999</v>
      </c>
    </row>
    <row r="13" spans="1:19" s="72" customFormat="1" ht="12.75">
      <c r="A13" s="75" t="s">
        <v>13</v>
      </c>
      <c r="B13" s="182">
        <v>72.712999999999994</v>
      </c>
      <c r="C13" s="182">
        <v>72.712999999999994</v>
      </c>
      <c r="D13" s="182">
        <v>95.78</v>
      </c>
      <c r="E13" s="182">
        <v>113.095</v>
      </c>
      <c r="F13" s="182">
        <v>112.095</v>
      </c>
      <c r="G13" s="182">
        <v>102.797</v>
      </c>
      <c r="H13" s="182">
        <v>102.014</v>
      </c>
      <c r="I13" s="182">
        <v>101.511</v>
      </c>
      <c r="J13" s="182">
        <v>100.06</v>
      </c>
      <c r="K13" s="182">
        <v>98.938733999999997</v>
      </c>
      <c r="L13" s="182">
        <v>97.407486000000006</v>
      </c>
      <c r="M13" s="182">
        <v>110.466238</v>
      </c>
      <c r="N13" s="182">
        <v>334.21100000000001</v>
      </c>
      <c r="O13" s="182">
        <v>538.49199999999996</v>
      </c>
      <c r="P13" s="182">
        <v>476.20800000000003</v>
      </c>
      <c r="Q13" s="182">
        <v>450.85199999999998</v>
      </c>
      <c r="R13" s="182">
        <v>576.78499999999997</v>
      </c>
    </row>
    <row r="14" spans="1:19" s="72" customFormat="1" ht="15">
      <c r="A14" s="85" t="s">
        <v>136</v>
      </c>
      <c r="B14" s="187">
        <v>1460.06</v>
      </c>
      <c r="C14" s="187">
        <v>1874.0700000000002</v>
      </c>
      <c r="D14" s="187">
        <v>3070.4540000000002</v>
      </c>
      <c r="E14" s="187">
        <v>4027.377</v>
      </c>
      <c r="F14" s="187">
        <v>4349.7328029</v>
      </c>
      <c r="G14" s="187">
        <v>4635.2309999999998</v>
      </c>
      <c r="H14" s="187">
        <v>4893.4070000000002</v>
      </c>
      <c r="I14" s="187">
        <v>5421.608851</v>
      </c>
      <c r="J14" s="187">
        <v>6000.6803129999998</v>
      </c>
      <c r="K14" s="187">
        <v>6411.2705919999999</v>
      </c>
      <c r="L14" s="187">
        <v>6700.3274520000004</v>
      </c>
      <c r="M14" s="187">
        <v>6691.1473210000004</v>
      </c>
      <c r="N14" s="187">
        <v>7791.3959999999997</v>
      </c>
      <c r="O14" s="187">
        <v>9086.4500000000007</v>
      </c>
      <c r="P14" s="187">
        <v>8841</v>
      </c>
      <c r="Q14" s="187">
        <v>10185.450000000001</v>
      </c>
      <c r="R14" s="187">
        <v>11954.369000000001</v>
      </c>
    </row>
    <row r="15" spans="1:19" s="72" customFormat="1" ht="13.5" customHeight="1">
      <c r="A15" s="237" t="s">
        <v>35</v>
      </c>
      <c r="B15" s="177">
        <v>6418.3739999999998</v>
      </c>
      <c r="C15" s="177">
        <v>8388.8429999999989</v>
      </c>
      <c r="D15" s="177">
        <v>11395.747000000001</v>
      </c>
      <c r="E15" s="177">
        <v>13758.483</v>
      </c>
      <c r="F15" s="177">
        <v>14332.8408029</v>
      </c>
      <c r="G15" s="177">
        <v>13910.874</v>
      </c>
      <c r="H15" s="177">
        <v>15231.222999999998</v>
      </c>
      <c r="I15" s="177">
        <v>16398.680851000001</v>
      </c>
      <c r="J15" s="177">
        <v>19139.866312999999</v>
      </c>
      <c r="K15" s="177">
        <v>20416.613716</v>
      </c>
      <c r="L15" s="177">
        <v>21042.611911150001</v>
      </c>
      <c r="M15" s="177">
        <v>21029.034966840001</v>
      </c>
      <c r="N15" s="177">
        <v>26336.275000000001</v>
      </c>
      <c r="O15" s="177">
        <v>29507.218156999999</v>
      </c>
      <c r="P15" s="177">
        <v>28910.061999999998</v>
      </c>
      <c r="Q15" s="177">
        <v>31996.387999999999</v>
      </c>
      <c r="R15" s="177">
        <v>36150.938999999998</v>
      </c>
    </row>
    <row r="16" spans="1:19" s="74" customFormat="1" ht="9.75" customHeight="1">
      <c r="A16" s="202"/>
      <c r="B16" s="203"/>
      <c r="C16" s="203"/>
      <c r="D16" s="203"/>
      <c r="E16" s="203"/>
      <c r="F16" s="203"/>
      <c r="G16" s="203"/>
      <c r="H16" s="203"/>
      <c r="I16" s="203"/>
      <c r="J16" s="203"/>
      <c r="K16" s="203"/>
      <c r="L16" s="204"/>
      <c r="M16" s="204"/>
      <c r="N16" s="204"/>
      <c r="O16" s="204"/>
      <c r="P16" s="204"/>
      <c r="Q16" s="204"/>
      <c r="R16" s="204"/>
    </row>
    <row r="17" spans="1:28" s="109" customFormat="1" ht="15" customHeight="1">
      <c r="A17" s="227" t="s">
        <v>140</v>
      </c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</row>
    <row r="18" spans="1:28" s="111" customFormat="1" ht="3.75" customHeight="1">
      <c r="A18" s="11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72"/>
      <c r="T18" s="72"/>
      <c r="U18" s="72"/>
      <c r="V18" s="72"/>
      <c r="W18" s="72"/>
      <c r="X18" s="72"/>
      <c r="Y18" s="72"/>
      <c r="Z18" s="72"/>
      <c r="AA18" s="72"/>
      <c r="AB18" s="72"/>
    </row>
    <row r="19" spans="1:28" s="201" customFormat="1" ht="17.25" customHeight="1">
      <c r="A19" s="200"/>
      <c r="B19" s="200">
        <v>2008</v>
      </c>
      <c r="C19" s="200">
        <v>2009</v>
      </c>
      <c r="D19" s="200">
        <v>2010</v>
      </c>
      <c r="E19" s="200">
        <v>2011</v>
      </c>
      <c r="F19" s="200">
        <v>2012</v>
      </c>
      <c r="G19" s="200">
        <v>2013</v>
      </c>
      <c r="H19" s="200">
        <v>2014</v>
      </c>
      <c r="I19" s="200">
        <v>2015</v>
      </c>
      <c r="J19" s="200">
        <v>2016</v>
      </c>
      <c r="K19" s="200">
        <v>2017</v>
      </c>
      <c r="L19" s="200">
        <v>2018</v>
      </c>
      <c r="M19" s="200">
        <v>2019</v>
      </c>
      <c r="N19" s="200">
        <v>2020</v>
      </c>
      <c r="O19" s="200">
        <v>2021</v>
      </c>
      <c r="P19" s="200">
        <v>2022</v>
      </c>
      <c r="Q19" s="200">
        <v>2023</v>
      </c>
      <c r="R19" s="200" t="s">
        <v>206</v>
      </c>
    </row>
    <row r="20" spans="1:28" s="72" customFormat="1" ht="12.75">
      <c r="A20" s="85" t="s">
        <v>30</v>
      </c>
      <c r="B20" s="214">
        <v>3.2219998398348242</v>
      </c>
      <c r="C20" s="214">
        <v>2.4651790479330709</v>
      </c>
      <c r="D20" s="214">
        <v>2.0314596313870426</v>
      </c>
      <c r="E20" s="214">
        <v>1.8279631555310278</v>
      </c>
      <c r="F20" s="214">
        <v>1.8523892342841113</v>
      </c>
      <c r="G20" s="214">
        <v>1.9768707559280605</v>
      </c>
      <c r="H20" s="214">
        <v>1.8251981472531789</v>
      </c>
      <c r="I20" s="214">
        <v>1.6952583108722881</v>
      </c>
      <c r="J20" s="214">
        <v>1.4420163416321141</v>
      </c>
      <c r="K20" s="214">
        <v>1.3420442969211535</v>
      </c>
      <c r="L20" s="214">
        <v>1.2926151998073652</v>
      </c>
      <c r="M20" s="214">
        <v>1.2790886525422864</v>
      </c>
      <c r="N20" s="214">
        <v>3.2984087537056777</v>
      </c>
      <c r="O20" s="214">
        <v>2.9355495167019381</v>
      </c>
      <c r="P20" s="214">
        <v>2.8531830889881871</v>
      </c>
      <c r="Q20" s="214">
        <v>2.5974963173968262</v>
      </c>
      <c r="R20" s="214">
        <v>2.1732077277439461</v>
      </c>
    </row>
    <row r="21" spans="1:28" s="72" customFormat="1" ht="12.75">
      <c r="A21" s="75" t="s">
        <v>8</v>
      </c>
      <c r="B21" s="206">
        <v>15.424997047538833</v>
      </c>
      <c r="C21" s="206">
        <v>13.816172265948953</v>
      </c>
      <c r="D21" s="206">
        <v>11.771400330316213</v>
      </c>
      <c r="E21" s="206">
        <v>10.94654403396072</v>
      </c>
      <c r="F21" s="206">
        <v>10.762018648026157</v>
      </c>
      <c r="G21" s="206">
        <v>11.695153014828543</v>
      </c>
      <c r="H21" s="206">
        <v>11.255018720427113</v>
      </c>
      <c r="I21" s="206">
        <v>11.63296009802929</v>
      </c>
      <c r="J21" s="206">
        <v>15.715313528376159</v>
      </c>
      <c r="K21" s="206">
        <v>12.930650977302353</v>
      </c>
      <c r="L21" s="206">
        <v>12.191314513768457</v>
      </c>
      <c r="M21" s="206">
        <v>12.149923027894118</v>
      </c>
      <c r="N21" s="206">
        <v>14.321634323760668</v>
      </c>
      <c r="O21" s="206">
        <v>13.247216254686805</v>
      </c>
      <c r="P21" s="206">
        <v>13.550133514068563</v>
      </c>
      <c r="Q21" s="206">
        <v>13.101922629516807</v>
      </c>
      <c r="R21" s="206">
        <v>12.393099941332091</v>
      </c>
    </row>
    <row r="22" spans="1:28" s="72" customFormat="1" ht="12.75">
      <c r="A22" s="85" t="s">
        <v>9</v>
      </c>
      <c r="B22" s="214">
        <v>39.84185091114977</v>
      </c>
      <c r="C22" s="214">
        <v>38.992123228435673</v>
      </c>
      <c r="D22" s="214">
        <v>36.292434361696515</v>
      </c>
      <c r="E22" s="214">
        <v>26.508823683541273</v>
      </c>
      <c r="F22" s="214">
        <v>24.445970259371521</v>
      </c>
      <c r="G22" s="214">
        <v>24.996862166963773</v>
      </c>
      <c r="H22" s="214">
        <v>23.197126061380626</v>
      </c>
      <c r="I22" s="214">
        <v>22.650590213623762</v>
      </c>
      <c r="J22" s="214">
        <v>20.399123672813293</v>
      </c>
      <c r="K22" s="214">
        <v>22.729995255595206</v>
      </c>
      <c r="L22" s="214">
        <v>22.975826434541595</v>
      </c>
      <c r="M22" s="214">
        <v>24.293036423761578</v>
      </c>
      <c r="N22" s="214">
        <v>25.708578756866711</v>
      </c>
      <c r="O22" s="214">
        <v>23.68493689515104</v>
      </c>
      <c r="P22" s="214">
        <v>24.474911191819654</v>
      </c>
      <c r="Q22" s="214">
        <v>22.560258989233407</v>
      </c>
      <c r="R22" s="214">
        <v>21.883840970216571</v>
      </c>
    </row>
    <row r="23" spans="1:28" s="72" customFormat="1" ht="12.75">
      <c r="A23" s="75" t="s">
        <v>10</v>
      </c>
      <c r="B23" s="207" t="s">
        <v>99</v>
      </c>
      <c r="C23" s="207" t="s">
        <v>99</v>
      </c>
      <c r="D23" s="206">
        <v>1.4514186740018007</v>
      </c>
      <c r="E23" s="206">
        <v>1.6135499822182431</v>
      </c>
      <c r="F23" s="206">
        <v>2.23961184258079</v>
      </c>
      <c r="G23" s="206">
        <v>3.0551638955251841</v>
      </c>
      <c r="H23" s="206">
        <v>2.6918389941503715</v>
      </c>
      <c r="I23" s="206">
        <v>2.4209264367492751</v>
      </c>
      <c r="J23" s="206">
        <v>1.9958342119690855</v>
      </c>
      <c r="K23" s="206">
        <v>1.8024536542590675</v>
      </c>
      <c r="L23" s="206">
        <v>2.2074255893769159</v>
      </c>
      <c r="M23" s="206">
        <v>2.1632709285867877</v>
      </c>
      <c r="N23" s="206">
        <v>2.2321531803567511</v>
      </c>
      <c r="O23" s="206">
        <v>4.0542588380741744</v>
      </c>
      <c r="P23" s="206">
        <v>4.1202955566127812</v>
      </c>
      <c r="Q23" s="206">
        <v>3.7228577175648701</v>
      </c>
      <c r="R23" s="206">
        <v>3.2950181460016852</v>
      </c>
    </row>
    <row r="24" spans="1:28" s="72" customFormat="1" ht="12.75">
      <c r="A24" s="85" t="s">
        <v>11</v>
      </c>
      <c r="B24" s="214">
        <v>8.1208106601453895</v>
      </c>
      <c r="C24" s="214">
        <v>6.5600822425690888</v>
      </c>
      <c r="D24" s="214">
        <v>6.8258623151251054</v>
      </c>
      <c r="E24" s="214">
        <v>15.476248362555669</v>
      </c>
      <c r="F24" s="214">
        <v>17.139142433668592</v>
      </c>
      <c r="G24" s="214">
        <v>9.2285287035163996</v>
      </c>
      <c r="H24" s="214">
        <v>8.4715061948735197</v>
      </c>
      <c r="I24" s="214">
        <v>8.498506755895642</v>
      </c>
      <c r="J24" s="214">
        <v>10.09950627861525</v>
      </c>
      <c r="K24" s="214">
        <v>8.2492328229735907</v>
      </c>
      <c r="L24" s="214">
        <v>6.9663920360249918</v>
      </c>
      <c r="M24" s="214">
        <v>6.3455883834146309</v>
      </c>
      <c r="N24" s="214">
        <v>4.3776274359225056</v>
      </c>
      <c r="O24" s="214">
        <v>4.229148248947892</v>
      </c>
      <c r="P24" s="214">
        <v>3.7144714528803155</v>
      </c>
      <c r="Q24" s="214">
        <v>3.9756081217667445</v>
      </c>
      <c r="R24" s="214">
        <v>4.6795769260654616</v>
      </c>
    </row>
    <row r="25" spans="1:28" s="72" customFormat="1" ht="12.75">
      <c r="A25" s="75" t="s">
        <v>14</v>
      </c>
      <c r="B25" s="206">
        <v>6.8918389610826667</v>
      </c>
      <c r="C25" s="206">
        <v>11.782792931039479</v>
      </c>
      <c r="D25" s="206">
        <v>11.789415823289161</v>
      </c>
      <c r="E25" s="206">
        <v>11.599124700012348</v>
      </c>
      <c r="F25" s="206">
        <v>10.888853238949137</v>
      </c>
      <c r="G25" s="206">
        <v>13.687615889555179</v>
      </c>
      <c r="H25" s="206">
        <v>18.838572582122922</v>
      </c>
      <c r="I25" s="206">
        <v>18.747715306701167</v>
      </c>
      <c r="J25" s="206">
        <v>18.047821983238116</v>
      </c>
      <c r="K25" s="206">
        <v>20.293051813744764</v>
      </c>
      <c r="L25" s="206">
        <v>21.125485841634081</v>
      </c>
      <c r="M25" s="206">
        <v>20.487701916867422</v>
      </c>
      <c r="N25" s="206">
        <v>17.252629690417493</v>
      </c>
      <c r="O25" s="206">
        <v>16.633089483007343</v>
      </c>
      <c r="P25" s="206">
        <v>16.146706983886787</v>
      </c>
      <c r="Q25" s="206">
        <v>17.682792820239584</v>
      </c>
      <c r="R25" s="206">
        <v>17.659643640238503</v>
      </c>
    </row>
    <row r="26" spans="1:28" s="72" customFormat="1" ht="12.75">
      <c r="A26" s="85" t="s">
        <v>12</v>
      </c>
      <c r="B26" s="214">
        <v>2.617485363115331</v>
      </c>
      <c r="C26" s="214">
        <v>2.0801438291311447</v>
      </c>
      <c r="D26" s="214">
        <v>2.0536608964730436</v>
      </c>
      <c r="E26" s="214">
        <v>1.9337887759864221</v>
      </c>
      <c r="F26" s="214">
        <v>1.5419134492534412</v>
      </c>
      <c r="G26" s="214">
        <v>1.2999183228889861</v>
      </c>
      <c r="H26" s="214">
        <v>0.9234977388224177</v>
      </c>
      <c r="I26" s="214">
        <v>0.67377370779956525</v>
      </c>
      <c r="J26" s="214">
        <v>0.42586504350157112</v>
      </c>
      <c r="K26" s="214">
        <v>0.76574892474690925</v>
      </c>
      <c r="L26" s="214">
        <v>0.936324557198148</v>
      </c>
      <c r="M26" s="214">
        <v>0.93747393596932216</v>
      </c>
      <c r="N26" s="214">
        <v>1.9556790016811412</v>
      </c>
      <c r="O26" s="214">
        <v>2.5968600392044068</v>
      </c>
      <c r="P26" s="214">
        <v>2.9120449482259847</v>
      </c>
      <c r="Q26" s="214">
        <v>3.1168674414124498</v>
      </c>
      <c r="R26" s="214">
        <v>3.2521866167846984</v>
      </c>
    </row>
    <row r="27" spans="1:28" s="72" customFormat="1" ht="12.75">
      <c r="A27" s="75" t="s">
        <v>13</v>
      </c>
      <c r="B27" s="206">
        <v>1.1328881738583634</v>
      </c>
      <c r="C27" s="206">
        <v>0.86678222491468737</v>
      </c>
      <c r="D27" s="206">
        <v>0.84048899997516602</v>
      </c>
      <c r="E27" s="206">
        <v>0.8220019605359109</v>
      </c>
      <c r="F27" s="206">
        <v>0.78208501400029184</v>
      </c>
      <c r="G27" s="206">
        <v>0.73896866580777021</v>
      </c>
      <c r="H27" s="206">
        <v>0.66976893451038044</v>
      </c>
      <c r="I27" s="206">
        <v>0.61901930357898149</v>
      </c>
      <c r="J27" s="206">
        <v>0.52278317081054115</v>
      </c>
      <c r="K27" s="206">
        <v>0.48459913762517892</v>
      </c>
      <c r="L27" s="206">
        <v>0.46290587124493798</v>
      </c>
      <c r="M27" s="206">
        <v>0.52530341108943235</v>
      </c>
      <c r="N27" s="206">
        <v>1.2690139361014419</v>
      </c>
      <c r="O27" s="206">
        <v>1.8249500753843633</v>
      </c>
      <c r="P27" s="206">
        <v>1.6472050457726448</v>
      </c>
      <c r="Q27" s="206">
        <v>1.4090715489510879</v>
      </c>
      <c r="R27" s="206">
        <v>1.5954910604120132</v>
      </c>
    </row>
    <row r="28" spans="1:28" s="72" customFormat="1" ht="15">
      <c r="A28" s="85" t="s">
        <v>136</v>
      </c>
      <c r="B28" s="214">
        <v>22.748129043274822</v>
      </c>
      <c r="C28" s="214">
        <v>22.340029489167939</v>
      </c>
      <c r="D28" s="214">
        <v>26.943858967735945</v>
      </c>
      <c r="E28" s="214">
        <v>29.271955345658384</v>
      </c>
      <c r="F28" s="214">
        <v>30.348015879865965</v>
      </c>
      <c r="G28" s="214">
        <v>33.320918584986103</v>
      </c>
      <c r="H28" s="214">
        <v>32.127472626459479</v>
      </c>
      <c r="I28" s="214">
        <v>33.061249866750025</v>
      </c>
      <c r="J28" s="214">
        <v>31.351735769043877</v>
      </c>
      <c r="K28" s="214">
        <v>31.402223116831777</v>
      </c>
      <c r="L28" s="214">
        <v>31.841709956403509</v>
      </c>
      <c r="M28" s="214">
        <v>31.818613319874412</v>
      </c>
      <c r="N28" s="214">
        <v>29.584274921187596</v>
      </c>
      <c r="O28" s="214">
        <v>30.793990648842041</v>
      </c>
      <c r="P28" s="214">
        <v>30.581048217745089</v>
      </c>
      <c r="Q28" s="214">
        <v>31.833124413918224</v>
      </c>
      <c r="R28" s="214">
        <v>33.067934971205034</v>
      </c>
    </row>
    <row r="29" spans="1:28" s="72" customFormat="1" ht="14.25" customHeight="1">
      <c r="A29" s="237" t="s">
        <v>35</v>
      </c>
      <c r="B29" s="239">
        <v>100</v>
      </c>
      <c r="C29" s="239">
        <v>98.903305259140041</v>
      </c>
      <c r="D29" s="239">
        <v>100</v>
      </c>
      <c r="E29" s="239">
        <v>100.00000000000001</v>
      </c>
      <c r="F29" s="239">
        <v>100.00000000000001</v>
      </c>
      <c r="G29" s="239">
        <v>100</v>
      </c>
      <c r="H29" s="239">
        <v>100.00000000000003</v>
      </c>
      <c r="I29" s="239">
        <v>100</v>
      </c>
      <c r="J29" s="239">
        <v>100</v>
      </c>
      <c r="K29" s="239">
        <v>100.00000000000001</v>
      </c>
      <c r="L29" s="239">
        <v>100</v>
      </c>
      <c r="M29" s="239">
        <v>100</v>
      </c>
      <c r="N29" s="239">
        <v>100</v>
      </c>
      <c r="O29" s="239">
        <v>100</v>
      </c>
      <c r="P29" s="239">
        <v>100.00000000000003</v>
      </c>
      <c r="Q29" s="239">
        <v>100.00000000000001</v>
      </c>
      <c r="R29" s="239">
        <v>100</v>
      </c>
    </row>
    <row r="30" spans="1:28" s="74" customFormat="1" ht="9.75" customHeight="1">
      <c r="A30" s="202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</row>
    <row r="31" spans="1:28" s="109" customFormat="1" ht="17.25" customHeight="1">
      <c r="A31" s="226" t="s">
        <v>139</v>
      </c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</row>
    <row r="32" spans="1:28" s="111" customFormat="1" ht="6" customHeight="1">
      <c r="A32" s="112"/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72"/>
      <c r="T32" s="72"/>
      <c r="U32" s="72"/>
      <c r="V32" s="72"/>
      <c r="W32" s="72"/>
      <c r="X32" s="72"/>
      <c r="Y32" s="72"/>
      <c r="Z32" s="72"/>
      <c r="AA32" s="72"/>
      <c r="AB32" s="72"/>
    </row>
    <row r="33" spans="1:18" s="201" customFormat="1" ht="16.5" customHeight="1">
      <c r="A33" s="200"/>
      <c r="B33" s="200">
        <v>2008</v>
      </c>
      <c r="C33" s="200">
        <v>2009</v>
      </c>
      <c r="D33" s="200">
        <v>2010</v>
      </c>
      <c r="E33" s="200">
        <v>2011</v>
      </c>
      <c r="F33" s="200">
        <v>2012</v>
      </c>
      <c r="G33" s="200">
        <v>2013</v>
      </c>
      <c r="H33" s="200">
        <v>2014</v>
      </c>
      <c r="I33" s="200">
        <v>2015</v>
      </c>
      <c r="J33" s="200">
        <v>2016</v>
      </c>
      <c r="K33" s="200">
        <v>2017</v>
      </c>
      <c r="L33" s="200">
        <v>2018</v>
      </c>
      <c r="M33" s="200">
        <v>2019</v>
      </c>
      <c r="N33" s="200">
        <v>2020</v>
      </c>
      <c r="O33" s="200">
        <v>2021</v>
      </c>
      <c r="P33" s="200">
        <v>2022</v>
      </c>
      <c r="Q33" s="200">
        <v>2023</v>
      </c>
      <c r="R33" s="200" t="s">
        <v>206</v>
      </c>
    </row>
    <row r="34" spans="1:18" s="72" customFormat="1" ht="12.75">
      <c r="A34" s="85" t="s">
        <v>30</v>
      </c>
      <c r="B34" s="215">
        <v>0</v>
      </c>
      <c r="C34" s="215">
        <v>0</v>
      </c>
      <c r="D34" s="215">
        <v>11.943907156673106</v>
      </c>
      <c r="E34" s="215">
        <v>8.6393088552915831</v>
      </c>
      <c r="F34" s="215">
        <v>5.5666003976143186</v>
      </c>
      <c r="G34" s="215">
        <v>3.5781544256120457</v>
      </c>
      <c r="H34" s="215">
        <v>1.0909090909090979</v>
      </c>
      <c r="I34" s="215">
        <v>0</v>
      </c>
      <c r="J34" s="215">
        <v>-0.7194244604316502</v>
      </c>
      <c r="K34" s="215">
        <v>-0.72463768115942351</v>
      </c>
      <c r="L34" s="215">
        <v>-0.72992700729926918</v>
      </c>
      <c r="M34" s="215">
        <v>-1.1102941176470482</v>
      </c>
      <c r="N34" s="215">
        <v>222.95263588370881</v>
      </c>
      <c r="O34" s="215">
        <v>-0.28537616930555121</v>
      </c>
      <c r="P34" s="215">
        <v>-4.7728062489104666</v>
      </c>
      <c r="Q34" s="215">
        <v>0.75746462720205354</v>
      </c>
      <c r="R34" s="215">
        <v>-5.4710295329711727</v>
      </c>
    </row>
    <row r="35" spans="1:18" s="72" customFormat="1" ht="12.75">
      <c r="A35" s="75" t="s">
        <v>8</v>
      </c>
      <c r="B35" s="209">
        <v>14.10128157846211</v>
      </c>
      <c r="C35" s="209">
        <v>17.068403711387692</v>
      </c>
      <c r="D35" s="209">
        <v>15.73937224389288</v>
      </c>
      <c r="E35" s="209">
        <v>12.273342283920453</v>
      </c>
      <c r="F35" s="209">
        <v>2.4185062344695973</v>
      </c>
      <c r="G35" s="209">
        <v>5.4713021627834646</v>
      </c>
      <c r="H35" s="209">
        <v>5.3708960242129677</v>
      </c>
      <c r="I35" s="209">
        <v>11.280265674683854</v>
      </c>
      <c r="J35" s="209">
        <v>57.674984745645432</v>
      </c>
      <c r="K35" s="209">
        <v>-12.230797635551827</v>
      </c>
      <c r="L35" s="209">
        <v>-2.8268951138879839</v>
      </c>
      <c r="M35" s="209">
        <v>-0.40381831789634282</v>
      </c>
      <c r="N35" s="209">
        <v>47.623011031584724</v>
      </c>
      <c r="O35" s="209">
        <v>3.6348837486760432</v>
      </c>
      <c r="P35" s="209">
        <v>0.21660908417617808</v>
      </c>
      <c r="Q35" s="209">
        <v>7.0146874725580011</v>
      </c>
      <c r="R35" s="209">
        <v>6.8719046253681304</v>
      </c>
    </row>
    <row r="36" spans="1:18" s="72" customFormat="1" ht="12.75">
      <c r="A36" s="85" t="s">
        <v>9</v>
      </c>
      <c r="B36" s="215">
        <v>12.583346797964069</v>
      </c>
      <c r="C36" s="215">
        <v>27.912923476037644</v>
      </c>
      <c r="D36" s="215">
        <v>26.438678466567289</v>
      </c>
      <c r="E36" s="215">
        <v>-11.813499415106266</v>
      </c>
      <c r="F36" s="215">
        <v>-3.9320445315490282</v>
      </c>
      <c r="G36" s="215">
        <v>-0.75689208465546942</v>
      </c>
      <c r="H36" s="215">
        <v>1.6082676067112001</v>
      </c>
      <c r="I36" s="215">
        <v>5.128260282587549</v>
      </c>
      <c r="J36" s="215">
        <v>5.1143415433671846</v>
      </c>
      <c r="K36" s="215">
        <v>18.859157097248858</v>
      </c>
      <c r="L36" s="215">
        <v>4.1808101425569788</v>
      </c>
      <c r="M36" s="215">
        <v>5.6648052940976523</v>
      </c>
      <c r="N36" s="215">
        <v>32.535210502794556</v>
      </c>
      <c r="O36" s="215">
        <v>3.2210049150144693</v>
      </c>
      <c r="P36" s="215">
        <v>1.2440822886329306</v>
      </c>
      <c r="Q36" s="215">
        <v>2.0175496119683611</v>
      </c>
      <c r="R36" s="215">
        <v>9.5968562858490323</v>
      </c>
    </row>
    <row r="37" spans="1:18" s="72" customFormat="1" ht="12.75">
      <c r="A37" s="75" t="s">
        <v>10</v>
      </c>
      <c r="B37" s="210" t="s">
        <v>94</v>
      </c>
      <c r="C37" s="210" t="s">
        <v>85</v>
      </c>
      <c r="D37" s="210" t="s">
        <v>85</v>
      </c>
      <c r="E37" s="209">
        <v>34.220072551390565</v>
      </c>
      <c r="F37" s="209">
        <v>4</v>
      </c>
      <c r="G37" s="209">
        <v>32.398753894080997</v>
      </c>
      <c r="H37" s="209">
        <v>-3.5294117647058809</v>
      </c>
      <c r="I37" s="209">
        <v>-3.170731707317076</v>
      </c>
      <c r="J37" s="209">
        <v>-3.7783375314861423</v>
      </c>
      <c r="K37" s="209">
        <v>-3.6649214659685847</v>
      </c>
      <c r="L37" s="209">
        <v>26.22282608695652</v>
      </c>
      <c r="M37" s="209">
        <v>-2.0635091496232438</v>
      </c>
      <c r="N37" s="209">
        <v>29.225459701262867</v>
      </c>
      <c r="O37" s="209">
        <v>103.49858641254981</v>
      </c>
      <c r="P37" s="209">
        <v>-0.42790305768038994</v>
      </c>
      <c r="Q37" s="209">
        <v>0</v>
      </c>
      <c r="R37" s="209">
        <v>0</v>
      </c>
    </row>
    <row r="38" spans="1:18" s="72" customFormat="1" ht="12.75">
      <c r="A38" s="85" t="s">
        <v>11</v>
      </c>
      <c r="B38" s="215">
        <v>28.142632015006662</v>
      </c>
      <c r="C38" s="215">
        <v>5.5812855893051516</v>
      </c>
      <c r="D38" s="215">
        <v>41.347773547877132</v>
      </c>
      <c r="E38" s="215">
        <v>173.73852296948803</v>
      </c>
      <c r="F38" s="215">
        <v>15.367935990141346</v>
      </c>
      <c r="G38" s="215">
        <v>-47.740467636003039</v>
      </c>
      <c r="H38" s="215">
        <v>0.5098269236911035</v>
      </c>
      <c r="I38" s="215">
        <v>8.0080507535374998</v>
      </c>
      <c r="J38" s="215">
        <v>38.703527373940091</v>
      </c>
      <c r="K38" s="215">
        <v>-12.871902793125001</v>
      </c>
      <c r="L38" s="215">
        <v>-12.961723370664302</v>
      </c>
      <c r="M38" s="215">
        <v>-8.9701799543691507</v>
      </c>
      <c r="N38" s="215">
        <v>-13.60235488783108</v>
      </c>
      <c r="O38" s="215">
        <v>8.2400616183134101</v>
      </c>
      <c r="P38" s="215">
        <v>-13.947226709746907</v>
      </c>
      <c r="Q38" s="215">
        <v>18.456385213659932</v>
      </c>
      <c r="R38" s="215">
        <v>32.990815619813986</v>
      </c>
    </row>
    <row r="39" spans="1:18" s="72" customFormat="1" ht="12.75">
      <c r="A39" s="75" t="s">
        <v>14</v>
      </c>
      <c r="B39" s="209">
        <v>0</v>
      </c>
      <c r="C39" s="209">
        <v>123.45504855949217</v>
      </c>
      <c r="D39" s="209">
        <v>35.9204402897495</v>
      </c>
      <c r="E39" s="209">
        <v>18.78474899738891</v>
      </c>
      <c r="F39" s="209">
        <v>-2.2045493111065406</v>
      </c>
      <c r="G39" s="209">
        <v>22.002240046338706</v>
      </c>
      <c r="H39" s="209">
        <v>50.695590018628536</v>
      </c>
      <c r="I39" s="209">
        <v>7.1456377675044536</v>
      </c>
      <c r="J39" s="209">
        <v>12.358629940755495</v>
      </c>
      <c r="K39" s="209">
        <v>19.940920508729775</v>
      </c>
      <c r="L39" s="209">
        <v>7.2939601086515093</v>
      </c>
      <c r="M39" s="209">
        <v>-3.0815993506928874</v>
      </c>
      <c r="N39" s="209">
        <v>5.462256456392045</v>
      </c>
      <c r="O39" s="209">
        <v>8.0168585073838727</v>
      </c>
      <c r="P39" s="209">
        <v>-4.88877053245319</v>
      </c>
      <c r="Q39" s="209">
        <v>21.204522771203127</v>
      </c>
      <c r="R39" s="209">
        <v>12.836525503039597</v>
      </c>
    </row>
    <row r="40" spans="1:18" s="72" customFormat="1" ht="12.75">
      <c r="A40" s="85" t="s">
        <v>12</v>
      </c>
      <c r="B40" s="215">
        <v>-4.6538024971623067</v>
      </c>
      <c r="C40" s="215">
        <v>3.8690476190476275</v>
      </c>
      <c r="D40" s="215">
        <v>34.114613180515761</v>
      </c>
      <c r="E40" s="215">
        <v>13.686279536811519</v>
      </c>
      <c r="F40" s="215">
        <v>-16.936029467037507</v>
      </c>
      <c r="G40" s="215">
        <v>-18.176470588235293</v>
      </c>
      <c r="H40" s="215">
        <v>-22.214234363767083</v>
      </c>
      <c r="I40" s="215">
        <v>-21.448883833357037</v>
      </c>
      <c r="J40" s="215">
        <v>-26.22861797447732</v>
      </c>
      <c r="K40" s="215">
        <v>91.804686541528639</v>
      </c>
      <c r="L40" s="215">
        <v>26.024781118075978</v>
      </c>
      <c r="M40" s="215">
        <v>5.8153916446079812E-2</v>
      </c>
      <c r="N40" s="215">
        <v>161.26027271006618</v>
      </c>
      <c r="O40" s="215">
        <v>48.773263528219424</v>
      </c>
      <c r="P40" s="215">
        <v>9.8677640526674928</v>
      </c>
      <c r="Q40" s="215">
        <v>18.460125862064871</v>
      </c>
      <c r="R40" s="215">
        <v>17.889670455286087</v>
      </c>
    </row>
    <row r="41" spans="1:18" s="72" customFormat="1" ht="12.75">
      <c r="A41" s="75" t="s">
        <v>13</v>
      </c>
      <c r="B41" s="209">
        <v>-6.9940266816745815</v>
      </c>
      <c r="C41" s="209">
        <v>0</v>
      </c>
      <c r="D41" s="209">
        <v>31.723350707576369</v>
      </c>
      <c r="E41" s="209">
        <v>18.0778868239716</v>
      </c>
      <c r="F41" s="209">
        <v>-0.88421238781555278</v>
      </c>
      <c r="G41" s="209">
        <v>-8.2947499888487481</v>
      </c>
      <c r="H41" s="209">
        <v>-0.76169538021537697</v>
      </c>
      <c r="I41" s="209">
        <v>-0.49306957868527901</v>
      </c>
      <c r="J41" s="209">
        <v>-1.4294017397129322</v>
      </c>
      <c r="K41" s="209">
        <v>-1.1205936438137165</v>
      </c>
      <c r="L41" s="209">
        <v>-1.5476729265607836</v>
      </c>
      <c r="M41" s="209">
        <v>13.406312529203346</v>
      </c>
      <c r="N41" s="209">
        <v>202.54583305353444</v>
      </c>
      <c r="O41" s="209">
        <v>61.123362187360655</v>
      </c>
      <c r="P41" s="209">
        <v>-11.566374245114119</v>
      </c>
      <c r="Q41" s="209">
        <v>-5.3245640560427461</v>
      </c>
      <c r="R41" s="209">
        <v>27.932226096368652</v>
      </c>
    </row>
    <row r="42" spans="1:18" s="72" customFormat="1" ht="15">
      <c r="A42" s="85" t="s">
        <v>136</v>
      </c>
      <c r="B42" s="215">
        <v>4.6914918713265363</v>
      </c>
      <c r="C42" s="215">
        <v>28.355684012985783</v>
      </c>
      <c r="D42" s="215">
        <v>63.838810716782191</v>
      </c>
      <c r="E42" s="215">
        <v>31.165521450573742</v>
      </c>
      <c r="F42" s="215">
        <v>8.0041129226293037</v>
      </c>
      <c r="G42" s="215">
        <v>6.5635801102462255</v>
      </c>
      <c r="H42" s="215">
        <v>5.5698626454647071</v>
      </c>
      <c r="I42" s="215">
        <v>10.794153255594718</v>
      </c>
      <c r="J42" s="215">
        <v>10.680804866496253</v>
      </c>
      <c r="K42" s="215">
        <v>6.842395488233044</v>
      </c>
      <c r="L42" s="215">
        <v>4.5085737039501472</v>
      </c>
      <c r="M42" s="215">
        <v>-0.13701018443896817</v>
      </c>
      <c r="N42" s="215">
        <v>16.443348595044327</v>
      </c>
      <c r="O42" s="215">
        <v>16.621591304048742</v>
      </c>
      <c r="P42" s="215">
        <v>-2.7012749753754339</v>
      </c>
      <c r="Q42" s="215">
        <v>15.206990159484235</v>
      </c>
      <c r="R42" s="215">
        <v>17.367116818599083</v>
      </c>
    </row>
    <row r="43" spans="1:18" s="72" customFormat="1" ht="15" customHeight="1">
      <c r="A43" s="237" t="s">
        <v>35</v>
      </c>
      <c r="B43" s="238">
        <v>9.828965641861398</v>
      </c>
      <c r="C43" s="238">
        <v>30.700439083169641</v>
      </c>
      <c r="D43" s="238">
        <v>35.844084815987173</v>
      </c>
      <c r="E43" s="238">
        <v>20.733489432504946</v>
      </c>
      <c r="F43" s="238">
        <v>4.1745721741270447</v>
      </c>
      <c r="G43" s="238">
        <v>-2.9440556042080845</v>
      </c>
      <c r="H43" s="238">
        <v>9.4914884571594804</v>
      </c>
      <c r="I43" s="238">
        <v>7.6648989447531735</v>
      </c>
      <c r="J43" s="238">
        <v>16.715890057905725</v>
      </c>
      <c r="K43" s="238">
        <v>6.6706181857332014</v>
      </c>
      <c r="L43" s="238">
        <v>3.0661215608905001</v>
      </c>
      <c r="M43" s="238">
        <v>-6.4521193316335879E-2</v>
      </c>
      <c r="N43" s="238">
        <v>25.237677532653379</v>
      </c>
      <c r="O43" s="238">
        <v>12.040211294118075</v>
      </c>
      <c r="P43" s="238">
        <v>-2.0237629783420918</v>
      </c>
      <c r="Q43" s="238">
        <v>10.675611833693054</v>
      </c>
      <c r="R43" s="238">
        <v>12.984437493382073</v>
      </c>
    </row>
    <row r="44" spans="1:18" s="74" customFormat="1" ht="9" customHeight="1">
      <c r="A44" s="202"/>
      <c r="B44" s="204"/>
      <c r="C44" s="203"/>
      <c r="D44" s="203"/>
      <c r="E44" s="203"/>
      <c r="F44" s="203"/>
      <c r="G44" s="203"/>
      <c r="H44" s="203"/>
      <c r="I44" s="203"/>
      <c r="J44" s="203"/>
      <c r="K44" s="203"/>
      <c r="L44" s="204"/>
      <c r="M44" s="204"/>
      <c r="N44" s="204"/>
      <c r="O44" s="204"/>
      <c r="P44" s="204"/>
      <c r="Q44" s="204"/>
      <c r="R44" s="204"/>
    </row>
    <row r="45" spans="1:18" s="212" customFormat="1" ht="15.75" customHeight="1">
      <c r="A45" s="227" t="s">
        <v>141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11"/>
      <c r="M45" s="211"/>
      <c r="N45" s="211"/>
      <c r="O45" s="211"/>
      <c r="P45" s="211"/>
      <c r="Q45" s="211"/>
      <c r="R45" s="211"/>
    </row>
    <row r="46" spans="1:18" s="74" customFormat="1" ht="4.5" customHeight="1">
      <c r="A46" s="112"/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73"/>
      <c r="M46" s="73"/>
      <c r="N46" s="73"/>
      <c r="O46" s="73"/>
      <c r="P46" s="73"/>
      <c r="Q46" s="73"/>
      <c r="R46" s="73"/>
    </row>
    <row r="47" spans="1:18" s="201" customFormat="1" ht="15.75" customHeight="1">
      <c r="A47" s="200"/>
      <c r="B47" s="200">
        <v>2008</v>
      </c>
      <c r="C47" s="200">
        <v>2009</v>
      </c>
      <c r="D47" s="200">
        <v>2010</v>
      </c>
      <c r="E47" s="200">
        <v>2011</v>
      </c>
      <c r="F47" s="200">
        <v>2012</v>
      </c>
      <c r="G47" s="200">
        <v>2013</v>
      </c>
      <c r="H47" s="200">
        <v>2014</v>
      </c>
      <c r="I47" s="200">
        <v>2015</v>
      </c>
      <c r="J47" s="200">
        <v>2016</v>
      </c>
      <c r="K47" s="200">
        <v>2017</v>
      </c>
      <c r="L47" s="200">
        <v>2018</v>
      </c>
      <c r="M47" s="200">
        <v>2019</v>
      </c>
      <c r="N47" s="200">
        <v>2020</v>
      </c>
      <c r="O47" s="200">
        <v>2021</v>
      </c>
      <c r="P47" s="200">
        <v>2022</v>
      </c>
      <c r="Q47" s="200">
        <v>2023</v>
      </c>
      <c r="R47" s="200" t="s">
        <v>206</v>
      </c>
    </row>
    <row r="48" spans="1:18" s="74" customFormat="1" ht="12.75">
      <c r="A48" s="85" t="s">
        <v>30</v>
      </c>
      <c r="B48" s="216">
        <v>731.31831796786867</v>
      </c>
      <c r="C48" s="216">
        <v>728.94672837569658</v>
      </c>
      <c r="D48" s="216">
        <v>813.47665515266306</v>
      </c>
      <c r="E48" s="216">
        <v>880.04143018104708</v>
      </c>
      <c r="F48" s="216">
        <v>926.08418122647731</v>
      </c>
      <c r="G48" s="216">
        <v>956.80129150777964</v>
      </c>
      <c r="H48" s="216">
        <v>964.08606028659017</v>
      </c>
      <c r="I48" s="216">
        <v>955.29034984931843</v>
      </c>
      <c r="J48" s="216">
        <v>945.39326304539941</v>
      </c>
      <c r="K48" s="216">
        <v>936.19202186725886</v>
      </c>
      <c r="L48" s="216">
        <v>926.95777230236547</v>
      </c>
      <c r="M48" s="216">
        <v>913.54318086103603</v>
      </c>
      <c r="N48" s="216">
        <v>2934.6238302760044</v>
      </c>
      <c r="O48" s="216">
        <v>2910.7811938181953</v>
      </c>
      <c r="P48" s="216">
        <v>2738.1145228215769</v>
      </c>
      <c r="Q48" s="216">
        <v>2752.4499008117209</v>
      </c>
      <c r="R48" s="216">
        <v>2603.25060472514</v>
      </c>
    </row>
    <row r="49" spans="1:18" s="74" customFormat="1" ht="12.75">
      <c r="A49" s="75" t="s">
        <v>8</v>
      </c>
      <c r="B49" s="213">
        <v>1769.6179543918979</v>
      </c>
      <c r="C49" s="213">
        <v>2077.0988426481817</v>
      </c>
      <c r="D49" s="213">
        <v>2409.5484608006209</v>
      </c>
      <c r="E49" s="213">
        <v>2708.6425659185611</v>
      </c>
      <c r="F49" s="213">
        <v>2776.9180500222333</v>
      </c>
      <c r="G49" s="213">
        <v>2926.7019380047168</v>
      </c>
      <c r="H49" s="213">
        <v>3074.1588226116801</v>
      </c>
      <c r="I49" s="213">
        <v>3403.5919083931331</v>
      </c>
      <c r="J49" s="213">
        <v>5360.9219411952372</v>
      </c>
      <c r="K49" s="213">
        <v>4706.740015118613</v>
      </c>
      <c r="L49" s="213">
        <v>4573.3511130443776</v>
      </c>
      <c r="M49" s="213">
        <v>4552.0103795700279</v>
      </c>
      <c r="N49" s="213">
        <v>6710.2985470272497</v>
      </c>
      <c r="O49" s="213">
        <v>6924.3489521056199</v>
      </c>
      <c r="P49" s="213">
        <v>6884.8192567805072</v>
      </c>
      <c r="Q49" s="213">
        <v>7357.9397062540365</v>
      </c>
      <c r="R49" s="213">
        <v>7858.7288083565018</v>
      </c>
    </row>
    <row r="50" spans="1:18" s="74" customFormat="1" ht="12.75">
      <c r="A50" s="85" t="s">
        <v>9</v>
      </c>
      <c r="B50" s="216">
        <v>1595.3000640066678</v>
      </c>
      <c r="C50" s="216">
        <v>2036.8603964015126</v>
      </c>
      <c r="D50" s="216">
        <v>2569.6556763265512</v>
      </c>
      <c r="E50" s="216">
        <v>2259.0979618509032</v>
      </c>
      <c r="F50" s="216">
        <v>2164.7221782882903</v>
      </c>
      <c r="G50" s="216">
        <v>2139.2273690621569</v>
      </c>
      <c r="H50" s="216">
        <v>2158.6348301357907</v>
      </c>
      <c r="I50" s="216">
        <v>2246.1257877076191</v>
      </c>
      <c r="J50" s="216">
        <v>2343.9039281334026</v>
      </c>
      <c r="K50" s="216">
        <v>2777.7483790914771</v>
      </c>
      <c r="L50" s="216">
        <v>2882.0226199999761</v>
      </c>
      <c r="M50" s="216">
        <v>3033.0882587468759</v>
      </c>
      <c r="N50" s="216">
        <v>4004.2380324079959</v>
      </c>
      <c r="O50" s="216">
        <v>4113.9524698668938</v>
      </c>
      <c r="P50" s="216">
        <v>4117.681085538472</v>
      </c>
      <c r="Q50" s="216">
        <v>4187.7192565162732</v>
      </c>
      <c r="R50" s="216">
        <v>4579.5368373280908</v>
      </c>
    </row>
    <row r="51" spans="1:18" s="74" customFormat="1" ht="12.75">
      <c r="A51" s="75" t="s">
        <v>10</v>
      </c>
      <c r="B51" s="210" t="s">
        <v>94</v>
      </c>
      <c r="C51" s="210" t="s">
        <v>85</v>
      </c>
      <c r="D51" s="213">
        <v>117.28649815419132</v>
      </c>
      <c r="E51" s="213">
        <v>157.01629433058014</v>
      </c>
      <c r="F51" s="213">
        <v>226.29570150962496</v>
      </c>
      <c r="G51" s="213">
        <v>298.15731762243041</v>
      </c>
      <c r="H51" s="213">
        <v>285.26680447604491</v>
      </c>
      <c r="I51" s="213">
        <v>273.04965514585115</v>
      </c>
      <c r="J51" s="213">
        <v>260.74284407646184</v>
      </c>
      <c r="K51" s="213">
        <v>249.73262322404815</v>
      </c>
      <c r="L51" s="213">
        <v>313.40771003208295</v>
      </c>
      <c r="M51" s="213">
        <v>305.25492206492879</v>
      </c>
      <c r="N51" s="213">
        <v>393.06155088766576</v>
      </c>
      <c r="O51" s="213">
        <v>794.80912074624291</v>
      </c>
      <c r="P51" s="213">
        <v>782.21726068326961</v>
      </c>
      <c r="Q51" s="213">
        <v>778.37146951447028</v>
      </c>
      <c r="R51" s="213">
        <v>775.75073965219576</v>
      </c>
    </row>
    <row r="52" spans="1:18" s="74" customFormat="1" ht="12.75">
      <c r="A52" s="85" t="s">
        <v>11</v>
      </c>
      <c r="B52" s="216">
        <v>989.60506854958919</v>
      </c>
      <c r="C52" s="216">
        <v>1044.776261082528</v>
      </c>
      <c r="D52" s="216">
        <v>1473.5340584899013</v>
      </c>
      <c r="E52" s="216">
        <v>4019.7865222841438</v>
      </c>
      <c r="F52" s="216">
        <v>4618.4155608782139</v>
      </c>
      <c r="G52" s="216">
        <v>2402.8468751754731</v>
      </c>
      <c r="H52" s="216">
        <v>2395.7926008448221</v>
      </c>
      <c r="I52" s="216">
        <v>2553.3248444985938</v>
      </c>
      <c r="J52" s="216">
        <v>3519.3195245265019</v>
      </c>
      <c r="K52" s="216">
        <v>3047.9153207052746</v>
      </c>
      <c r="L52" s="216">
        <v>2640.2294588100954</v>
      </c>
      <c r="M52" s="216">
        <v>2389.6706720868178</v>
      </c>
      <c r="N52" s="216">
        <v>2056.1502380909919</v>
      </c>
      <c r="O52" s="216">
        <v>2218.0780155206307</v>
      </c>
      <c r="P52" s="216">
        <v>1889.4405872479088</v>
      </c>
      <c r="Q52" s="216">
        <v>2225.8928149590797</v>
      </c>
      <c r="R52" s="216">
        <v>2953.1689145075638</v>
      </c>
    </row>
    <row r="53" spans="1:18" s="74" customFormat="1" ht="12.75">
      <c r="A53" s="75" t="s">
        <v>14</v>
      </c>
      <c r="B53" s="213">
        <v>367.15291813130034</v>
      </c>
      <c r="C53" s="213">
        <v>820.25152587662706</v>
      </c>
      <c r="D53" s="213">
        <v>1113.4425262159884</v>
      </c>
      <c r="E53" s="213">
        <v>1320.3184258076474</v>
      </c>
      <c r="F53" s="213">
        <v>1288.7856108858098</v>
      </c>
      <c r="G53" s="213">
        <v>1566.8161014313152</v>
      </c>
      <c r="H53" s="213">
        <v>2348.8993672077736</v>
      </c>
      <c r="I53" s="213">
        <v>2495.4123823469254</v>
      </c>
      <c r="J53" s="213">
        <v>2791.83268703255</v>
      </c>
      <c r="K53" s="213">
        <v>3340.6766896680738</v>
      </c>
      <c r="L53" s="213">
        <v>3576.1609329295957</v>
      </c>
      <c r="M53" s="213">
        <v>3456.6618126677336</v>
      </c>
      <c r="N53" s="213">
        <v>3643.4799134295636</v>
      </c>
      <c r="O53" s="213">
        <v>3917.2127235374587</v>
      </c>
      <c r="P53" s="213">
        <v>3689.5592626608641</v>
      </c>
      <c r="Q53" s="213">
        <v>4455.702113953289</v>
      </c>
      <c r="R53" s="213">
        <v>5020.088604688468</v>
      </c>
    </row>
    <row r="54" spans="1:18" s="74" customFormat="1" ht="12.75">
      <c r="A54" s="85" t="s">
        <v>12</v>
      </c>
      <c r="B54" s="216">
        <v>239.14522663280673</v>
      </c>
      <c r="C54" s="216">
        <v>247.63645549213666</v>
      </c>
      <c r="D54" s="216">
        <v>330.77650431014376</v>
      </c>
      <c r="E54" s="216">
        <v>373.8998090168231</v>
      </c>
      <c r="F54" s="216">
        <v>308.70750731958071</v>
      </c>
      <c r="G54" s="216">
        <v>250.44388245494005</v>
      </c>
      <c r="H54" s="216">
        <v>192.99531026609918</v>
      </c>
      <c r="I54" s="216">
        <v>149.48473832391471</v>
      </c>
      <c r="J54" s="216">
        <v>109.24033006635368</v>
      </c>
      <c r="K54" s="216">
        <v>208.13696514631093</v>
      </c>
      <c r="L54" s="216">
        <v>261.06510861859931</v>
      </c>
      <c r="M54" s="216">
        <v>260.2070680566078</v>
      </c>
      <c r="N54" s="216">
        <v>677.60769893633119</v>
      </c>
      <c r="O54" s="216">
        <v>1002.8257444686705</v>
      </c>
      <c r="P54" s="216">
        <v>1091.4944042815803</v>
      </c>
      <c r="Q54" s="216">
        <v>1285.2107684575435</v>
      </c>
      <c r="R54" s="216">
        <v>1511.8380783375769</v>
      </c>
    </row>
    <row r="55" spans="1:18" s="74" customFormat="1" ht="12.75">
      <c r="A55" s="75" t="s">
        <v>13</v>
      </c>
      <c r="B55" s="213">
        <v>198.09783793208666</v>
      </c>
      <c r="C55" s="213">
        <v>197.39335334965767</v>
      </c>
      <c r="D55" s="213">
        <v>259.35553750338477</v>
      </c>
      <c r="E55" s="213">
        <v>304.89909038460502</v>
      </c>
      <c r="F55" s="213">
        <v>300.84298838173606</v>
      </c>
      <c r="G55" s="213">
        <v>273.91934598515252</v>
      </c>
      <c r="H55" s="213">
        <v>269.45630124249851</v>
      </c>
      <c r="I55" s="213">
        <v>264.25040414216431</v>
      </c>
      <c r="J55" s="213">
        <v>257.38774334279952</v>
      </c>
      <c r="K55" s="213">
        <v>252.56160064940866</v>
      </c>
      <c r="L55" s="213">
        <v>247.04090064088746</v>
      </c>
      <c r="M55" s="213">
        <v>278.15509934808722</v>
      </c>
      <c r="N55" s="213">
        <v>837.12431463015707</v>
      </c>
      <c r="O55" s="213">
        <v>1340.6195073616914</v>
      </c>
      <c r="P55" s="213">
        <v>1171.7860702026353</v>
      </c>
      <c r="Q55" s="213">
        <v>1099.711444412193</v>
      </c>
      <c r="R55" s="213">
        <v>1400.697938725157</v>
      </c>
    </row>
    <row r="56" spans="1:18" s="74" customFormat="1" ht="15">
      <c r="A56" s="85" t="s">
        <v>136</v>
      </c>
      <c r="B56" s="216">
        <v>869.01350189121706</v>
      </c>
      <c r="C56" s="216">
        <v>1108.9204405930197</v>
      </c>
      <c r="D56" s="216">
        <v>1803.1212287599355</v>
      </c>
      <c r="E56" s="216">
        <v>2345.4746535405375</v>
      </c>
      <c r="F56" s="216">
        <v>2498.0575995005875</v>
      </c>
      <c r="G56" s="216">
        <v>2623.5978459835201</v>
      </c>
      <c r="H56" s="216">
        <v>2722.5873611904722</v>
      </c>
      <c r="I56" s="216">
        <v>2946.1646835769084</v>
      </c>
      <c r="J56" s="216">
        <v>3213.0746135912641</v>
      </c>
      <c r="K56" s="216">
        <v>3394.4049437307549</v>
      </c>
      <c r="L56" s="216">
        <v>3531.1511105981531</v>
      </c>
      <c r="M56" s="216">
        <v>3501.0353863114674</v>
      </c>
      <c r="N56" s="216">
        <v>4056.013980589802</v>
      </c>
      <c r="O56" s="216">
        <v>4704.1224522971452</v>
      </c>
      <c r="P56" s="216">
        <v>4460.427516917689</v>
      </c>
      <c r="Q56" s="216">
        <v>5078.1000717932357</v>
      </c>
      <c r="R56" s="216">
        <v>5893.8193718942421</v>
      </c>
    </row>
    <row r="57" spans="1:18" s="74" customFormat="1" ht="15.75" customHeight="1">
      <c r="A57" s="237" t="s">
        <v>35</v>
      </c>
      <c r="B57" s="240">
        <v>770.05059266325395</v>
      </c>
      <c r="C57" s="240">
        <v>1004.4542133805287</v>
      </c>
      <c r="D57" s="240">
        <v>1360.6595643977839</v>
      </c>
      <c r="E57" s="240">
        <v>1636.3326598178119</v>
      </c>
      <c r="F57" s="240">
        <v>1695.8208965718788</v>
      </c>
      <c r="G57" s="240">
        <v>1635.0756824395912</v>
      </c>
      <c r="H57" s="240">
        <v>1774.1822119375283</v>
      </c>
      <c r="I57" s="240">
        <v>1884.8038055640898</v>
      </c>
      <c r="J57" s="240">
        <v>2181.7121673478391</v>
      </c>
      <c r="K57" s="240">
        <v>2314.2139901229471</v>
      </c>
      <c r="L57" s="240">
        <v>2375.3410501056865</v>
      </c>
      <c r="M57" s="240">
        <v>2362.5304757768286</v>
      </c>
      <c r="N57" s="240">
        <v>2948.3113884055192</v>
      </c>
      <c r="O57" s="240">
        <v>3286.2736922187491</v>
      </c>
      <c r="P57" s="240">
        <v>3175.2647952084903</v>
      </c>
      <c r="Q57" s="240">
        <v>3493.5321959874436</v>
      </c>
      <c r="R57" s="240">
        <v>3930.6406190657976</v>
      </c>
    </row>
    <row r="58" spans="1:18" s="196" customFormat="1" ht="14.25" customHeight="1">
      <c r="A58" s="87" t="s">
        <v>119</v>
      </c>
      <c r="B58" s="195"/>
      <c r="C58" s="195"/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</row>
    <row r="59" spans="1:18" s="164" customFormat="1" ht="11.25">
      <c r="A59" s="87" t="s">
        <v>205</v>
      </c>
      <c r="B59" s="198"/>
      <c r="C59" s="198"/>
      <c r="D59" s="198"/>
      <c r="E59" s="198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</row>
    <row r="60" spans="1:18" s="164" customFormat="1" ht="11.25">
      <c r="A60" s="87" t="s">
        <v>120</v>
      </c>
      <c r="B60" s="198"/>
      <c r="C60" s="198"/>
      <c r="D60" s="198"/>
      <c r="E60" s="198"/>
      <c r="F60" s="198"/>
      <c r="G60" s="198"/>
      <c r="H60" s="198"/>
      <c r="I60" s="198"/>
      <c r="J60" s="198"/>
      <c r="K60" s="198"/>
      <c r="L60" s="198"/>
      <c r="M60" s="198"/>
      <c r="N60" s="198"/>
      <c r="O60" s="198"/>
      <c r="P60" s="198"/>
      <c r="Q60" s="198"/>
      <c r="R60" s="198"/>
    </row>
    <row r="61" spans="1:18" s="103" customFormat="1" ht="11.25">
      <c r="A61" s="287" t="s">
        <v>199</v>
      </c>
      <c r="B61" s="197"/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</row>
    <row r="62" spans="1:18" s="103" customFormat="1" ht="6" customHeight="1">
      <c r="A62" s="87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18" s="103" customFormat="1" ht="10.5" customHeigh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</row>
    <row r="64" spans="1:18" s="103" customFormat="1" ht="10.5" customHeight="1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</row>
    <row r="65" spans="1:18" s="103" customFormat="1" ht="10.5" customHeight="1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</row>
    <row r="66" spans="1:18" s="103" customFormat="1" ht="10.5" customHeight="1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</row>
    <row r="67" spans="1:18" s="103" customFormat="1" ht="10.5" customHeight="1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</row>
    <row r="68" spans="1:18" s="103" customFormat="1" ht="10.5" customHeight="1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</row>
    <row r="69" spans="1:18" s="103" customFormat="1" ht="10.5" customHeight="1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</row>
    <row r="70" spans="1:18" s="103" customFormat="1" ht="10.5" customHeight="1">
      <c r="A70" s="87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</row>
    <row r="71" spans="1:18" s="103" customFormat="1" ht="10.5" customHeight="1">
      <c r="A71" s="87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</row>
    <row r="72" spans="1:18" s="103" customFormat="1" ht="10.5" customHeight="1">
      <c r="A72" s="87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</row>
    <row r="73" spans="1:18" s="103" customFormat="1" ht="10.5" customHeight="1">
      <c r="A73" s="87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</row>
    <row r="74" spans="1:18" s="103" customFormat="1" ht="10.5" customHeight="1">
      <c r="A74" s="87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</row>
    <row r="75" spans="1:18" s="196" customFormat="1" ht="10.5" customHeight="1">
      <c r="A75" s="194"/>
      <c r="B75" s="195"/>
      <c r="C75" s="195"/>
      <c r="D75" s="195"/>
      <c r="E75" s="195"/>
      <c r="F75" s="195"/>
      <c r="G75" s="195"/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</row>
    <row r="76" spans="1:18" s="196" customFormat="1" ht="10.5" customHeight="1">
      <c r="A76" s="195"/>
      <c r="B76" s="195"/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</row>
    <row r="77" spans="1:18" s="196" customFormat="1" ht="10.5" customHeight="1">
      <c r="A77" s="195"/>
      <c r="B77" s="195"/>
      <c r="C77" s="195"/>
      <c r="D77" s="195"/>
      <c r="E77" s="195"/>
      <c r="F77" s="195"/>
      <c r="G77" s="195"/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</row>
    <row r="78" spans="1:18" s="103" customFormat="1" ht="10.5" customHeight="1">
      <c r="A78" s="87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</row>
    <row r="79" spans="1:18" s="103" customFormat="1" ht="10.5" customHeight="1">
      <c r="A79" s="87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</row>
    <row r="80" spans="1:18" s="103" customFormat="1" ht="10.5" customHeight="1">
      <c r="A80" s="87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</row>
    <row r="81" spans="1:18" s="103" customFormat="1" ht="10.5" customHeight="1">
      <c r="A81" s="87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</row>
    <row r="82" spans="1:18" s="103" customFormat="1" ht="10.5" customHeight="1">
      <c r="A82" s="87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</row>
    <row r="83" spans="1:18" s="103" customFormat="1" ht="10.5" customHeight="1">
      <c r="A83" s="87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</row>
    <row r="84" spans="1:18" s="103" customFormat="1" ht="10.5" customHeight="1">
      <c r="A84" s="87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</row>
    <row r="85" spans="1:18" s="103" customFormat="1" ht="10.5" customHeight="1">
      <c r="A85" s="87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</row>
    <row r="86" spans="1:18" s="103" customFormat="1" ht="10.5" customHeight="1">
      <c r="A86" s="87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</row>
    <row r="87" spans="1:18" s="103" customFormat="1" ht="10.5" customHeight="1">
      <c r="A87" s="87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</row>
    <row r="88" spans="1:18" s="103" customFormat="1" ht="10.5" customHeight="1">
      <c r="A88" s="87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</row>
    <row r="89" spans="1:18" s="103" customFormat="1" ht="10.5" customHeight="1">
      <c r="A89" s="87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</row>
    <row r="90" spans="1:18" s="103" customFormat="1" ht="10.5" customHeight="1">
      <c r="A90" s="87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</row>
    <row r="91" spans="1:18" s="103" customFormat="1" ht="10.5" customHeight="1">
      <c r="A91" s="87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</row>
    <row r="92" spans="1:18" s="196" customFormat="1" ht="10.5" customHeight="1">
      <c r="A92" s="194"/>
      <c r="B92" s="195"/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</row>
    <row r="93" spans="1:18" s="196" customFormat="1" ht="10.5" customHeight="1">
      <c r="A93" s="195"/>
      <c r="B93" s="195"/>
      <c r="C93" s="195"/>
      <c r="D93" s="195"/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</row>
    <row r="94" spans="1:18" s="196" customFormat="1" ht="10.5" customHeight="1">
      <c r="A94" s="195"/>
      <c r="B94" s="195"/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</row>
    <row r="95" spans="1:18" ht="10.5" customHeight="1">
      <c r="A95" s="88"/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</row>
    <row r="96" spans="1:18" ht="10.5" customHeight="1">
      <c r="A96" s="88"/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</row>
    <row r="97" spans="1:18" ht="10.5" customHeight="1">
      <c r="A97" s="88"/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</row>
    <row r="98" spans="1:18" ht="10.5" customHeight="1">
      <c r="A98" s="88"/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</row>
    <row r="99" spans="1:18" ht="10.5" customHeight="1">
      <c r="A99" s="88"/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</row>
    <row r="100" spans="1:18" ht="10.5" customHeight="1">
      <c r="A100" s="88"/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</row>
    <row r="101" spans="1:18" ht="10.5" customHeight="1">
      <c r="A101" s="88"/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</row>
    <row r="102" spans="1:18" ht="10.5" customHeight="1">
      <c r="A102" s="88"/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</row>
    <row r="103" spans="1:18" ht="10.5" customHeight="1">
      <c r="A103" s="88"/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</row>
    <row r="104" spans="1:18" ht="10.5" customHeight="1">
      <c r="A104" s="88"/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</row>
    <row r="105" spans="1:18" ht="10.5" customHeight="1">
      <c r="A105" s="88"/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</row>
    <row r="106" spans="1:18" ht="10.5" customHeight="1">
      <c r="A106" s="88"/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</row>
    <row r="107" spans="1:18" ht="10.5" customHeight="1">
      <c r="A107" s="88"/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</row>
    <row r="108" spans="1:18" ht="10.5" customHeight="1">
      <c r="A108" s="88"/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</row>
    <row r="109" spans="1:18" ht="10.5" customHeight="1">
      <c r="A109" s="88"/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</row>
    <row r="110" spans="1:18" s="196" customFormat="1" ht="10.5" customHeight="1">
      <c r="A110" s="194"/>
      <c r="B110" s="195"/>
      <c r="C110" s="195"/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</row>
    <row r="111" spans="1:18" s="196" customFormat="1" ht="10.5" customHeight="1">
      <c r="A111" s="195"/>
      <c r="B111" s="195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</row>
    <row r="112" spans="1:18" s="196" customFormat="1" ht="10.5" customHeight="1">
      <c r="A112" s="195"/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</row>
    <row r="113" spans="1:18" ht="10.5" customHeight="1">
      <c r="A113" s="88"/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</row>
    <row r="114" spans="1:18" ht="10.5" customHeight="1">
      <c r="A114" s="88"/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</row>
    <row r="115" spans="1:18" ht="10.5" customHeight="1">
      <c r="A115" s="88"/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</row>
    <row r="116" spans="1:18" ht="10.5" customHeight="1">
      <c r="A116" s="88"/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</row>
    <row r="117" spans="1:18" ht="10.5" customHeight="1">
      <c r="A117" s="88"/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</row>
    <row r="118" spans="1:18" ht="10.5" customHeight="1">
      <c r="A118" s="88"/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</row>
    <row r="119" spans="1:18" ht="10.5" customHeight="1">
      <c r="A119" s="88"/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</row>
    <row r="120" spans="1:18" ht="10.5" customHeight="1">
      <c r="A120" s="88"/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</row>
    <row r="121" spans="1:18" ht="10.5" customHeight="1">
      <c r="A121" s="88"/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</row>
    <row r="122" spans="1:18" ht="10.5" customHeight="1">
      <c r="A122" s="88"/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</row>
    <row r="123" spans="1:18" ht="10.5" customHeight="1">
      <c r="A123" s="88"/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</row>
    <row r="124" spans="1:18" ht="10.5" customHeight="1">
      <c r="A124" s="88"/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</row>
    <row r="125" spans="1:18" ht="10.5" customHeight="1">
      <c r="A125" s="88"/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</row>
    <row r="126" spans="1:18" ht="10.5" customHeight="1">
      <c r="A126" s="88"/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</row>
    <row r="128" spans="1:18" s="196" customFormat="1" ht="10.5" customHeight="1">
      <c r="A128" s="199"/>
    </row>
    <row r="129" s="196" customFormat="1" ht="10.5" customHeight="1"/>
    <row r="130" s="196" customFormat="1" ht="10.5" customHeight="1"/>
    <row r="149" spans="1:1" s="196" customFormat="1" ht="10.5" customHeight="1">
      <c r="A149" s="199"/>
    </row>
    <row r="150" spans="1:1" s="196" customFormat="1" ht="10.5" customHeight="1"/>
    <row r="151" spans="1:1" s="196" customFormat="1" ht="10.5" customHeight="1"/>
  </sheetData>
  <phoneticPr fontId="8" type="noConversion"/>
  <pageMargins left="0.70866141732283472" right="0.70866141732283472" top="0.6692913385826772" bottom="0.78740157480314965" header="0.51181102362204722" footer="0.43307086614173229"/>
  <pageSetup paperSize="9" scale="45" firstPageNumber="115" orientation="portrait" useFirstPageNumber="1" r:id="rId1"/>
  <headerFooter alignWithMargins="0">
    <oddFooter>&amp;C&amp;P</oddFooter>
  </headerFooter>
  <rowBreaks count="2" manualBreakCount="2">
    <brk id="92" max="7" man="1"/>
    <brk id="148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154"/>
  <sheetViews>
    <sheetView showGridLines="0" topLeftCell="A18" zoomScaleNormal="100" workbookViewId="0">
      <selection activeCell="H50" sqref="H50:R61"/>
    </sheetView>
  </sheetViews>
  <sheetFormatPr baseColWidth="10" defaultColWidth="11.42578125" defaultRowHeight="10.5" customHeight="1"/>
  <cols>
    <col min="1" max="1" width="16.140625" style="132" customWidth="1"/>
    <col min="2" max="2" width="13.28515625" style="111" hidden="1" customWidth="1"/>
    <col min="3" max="7" width="7" style="111" hidden="1" customWidth="1"/>
    <col min="8" max="11" width="7" style="111" customWidth="1"/>
    <col min="12" max="13" width="7.42578125" style="111" customWidth="1"/>
    <col min="14" max="18" width="8.140625" style="111" customWidth="1"/>
    <col min="19" max="16384" width="11.42578125" style="111"/>
  </cols>
  <sheetData>
    <row r="1" spans="1:18" s="109" customFormat="1" ht="19.5" customHeight="1">
      <c r="A1" s="67" t="s">
        <v>246</v>
      </c>
    </row>
    <row r="2" spans="1:18" s="109" customFormat="1" ht="6.75" customHeight="1">
      <c r="A2" s="105"/>
    </row>
    <row r="3" spans="1:18" s="109" customFormat="1" ht="19.5" customHeight="1">
      <c r="A3" s="133" t="s">
        <v>160</v>
      </c>
    </row>
    <row r="4" spans="1:18" ht="4.5" customHeight="1">
      <c r="A4" s="228"/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</row>
    <row r="5" spans="1:18" s="74" customFormat="1" ht="16.5" customHeight="1">
      <c r="A5" s="200"/>
      <c r="B5" s="200" t="e">
        <f>#REF!</f>
        <v>#REF!</v>
      </c>
      <c r="C5" s="200" t="e">
        <f>#REF!</f>
        <v>#REF!</v>
      </c>
      <c r="D5" s="200" t="e">
        <f>#REF!</f>
        <v>#REF!</v>
      </c>
      <c r="E5" s="200" t="e">
        <f>#REF!</f>
        <v>#REF!</v>
      </c>
      <c r="F5" s="200" t="e">
        <f>#REF!</f>
        <v>#REF!</v>
      </c>
      <c r="G5" s="200" t="e">
        <f>#REF!</f>
        <v>#REF!</v>
      </c>
      <c r="H5" s="200">
        <v>2014</v>
      </c>
      <c r="I5" s="200">
        <v>2015</v>
      </c>
      <c r="J5" s="200">
        <v>2016</v>
      </c>
      <c r="K5" s="200">
        <v>2017</v>
      </c>
      <c r="L5" s="200">
        <v>2018</v>
      </c>
      <c r="M5" s="200">
        <v>2019</v>
      </c>
      <c r="N5" s="200">
        <v>2020</v>
      </c>
      <c r="O5" s="200">
        <v>2021</v>
      </c>
      <c r="P5" s="200">
        <v>2022</v>
      </c>
      <c r="Q5" s="200">
        <v>2023</v>
      </c>
      <c r="R5" s="200" t="s">
        <v>206</v>
      </c>
    </row>
    <row r="6" spans="1:18" s="72" customFormat="1" ht="12.75">
      <c r="A6" s="85" t="s">
        <v>30</v>
      </c>
      <c r="B6" s="185">
        <v>368.51472999999993</v>
      </c>
      <c r="C6" s="185">
        <v>370.81528299999997</v>
      </c>
      <c r="D6" s="185">
        <v>365.3668370000002</v>
      </c>
      <c r="E6" s="185">
        <v>350.19423200000006</v>
      </c>
      <c r="F6" s="185">
        <v>331.64473900000013</v>
      </c>
      <c r="G6" s="185">
        <v>319.24459000000013</v>
      </c>
      <c r="H6" s="185">
        <v>313.06546900000001</v>
      </c>
      <c r="I6" s="185">
        <v>311.88699100000008</v>
      </c>
      <c r="J6" s="185">
        <v>311.59567099999998</v>
      </c>
      <c r="K6" s="185">
        <v>309.21678900000006</v>
      </c>
      <c r="L6" s="185">
        <v>310.20379500000001</v>
      </c>
      <c r="M6" s="185">
        <v>307.95978400000007</v>
      </c>
      <c r="N6" s="185">
        <v>337.50700000000001</v>
      </c>
      <c r="O6" s="185">
        <v>344.35199999999998</v>
      </c>
      <c r="P6" s="185">
        <v>355.58800000000002</v>
      </c>
      <c r="Q6" s="185">
        <v>365.25600500000002</v>
      </c>
      <c r="R6" s="185">
        <v>379.57518722000003</v>
      </c>
    </row>
    <row r="7" spans="1:18" s="72" customFormat="1" ht="12.75">
      <c r="A7" s="75" t="s">
        <v>8</v>
      </c>
      <c r="B7" s="94">
        <v>686.86401100000023</v>
      </c>
      <c r="C7" s="94">
        <v>712.2603979999999</v>
      </c>
      <c r="D7" s="94">
        <v>715.95761100000016</v>
      </c>
      <c r="E7" s="94">
        <v>677.98148000000003</v>
      </c>
      <c r="F7" s="94">
        <v>675.14099700000031</v>
      </c>
      <c r="G7" s="94">
        <v>646.48150200000021</v>
      </c>
      <c r="H7" s="94">
        <v>663.74360999999976</v>
      </c>
      <c r="I7" s="94">
        <v>650.23990200000014</v>
      </c>
      <c r="J7" s="94">
        <v>626.5382709999999</v>
      </c>
      <c r="K7" s="94">
        <v>616.83251000000018</v>
      </c>
      <c r="L7" s="94">
        <v>599.30325299999993</v>
      </c>
      <c r="M7" s="94">
        <v>589.52024100000017</v>
      </c>
      <c r="N7" s="94">
        <v>645.71600000000001</v>
      </c>
      <c r="O7" s="94">
        <v>714.75900000000001</v>
      </c>
      <c r="P7" s="94">
        <v>705.85400000000004</v>
      </c>
      <c r="Q7" s="94">
        <v>698.95988299999999</v>
      </c>
      <c r="R7" s="94">
        <v>709.35424268999998</v>
      </c>
    </row>
    <row r="8" spans="1:18" s="72" customFormat="1" ht="12.75">
      <c r="A8" s="85" t="s">
        <v>9</v>
      </c>
      <c r="B8" s="185">
        <v>3642.8651249999971</v>
      </c>
      <c r="C8" s="185">
        <v>3706.1905780000006</v>
      </c>
      <c r="D8" s="185">
        <v>3785.6445980000017</v>
      </c>
      <c r="E8" s="185">
        <v>3749.5001350000011</v>
      </c>
      <c r="F8" s="185">
        <v>3678.7237460000038</v>
      </c>
      <c r="G8" s="185">
        <v>3636.8736330000002</v>
      </c>
      <c r="H8" s="185">
        <v>3575.8319120000019</v>
      </c>
      <c r="I8" s="185">
        <v>3541.7074939999989</v>
      </c>
      <c r="J8" s="185">
        <v>3524.8484899999999</v>
      </c>
      <c r="K8" s="185">
        <v>3520.8756499999981</v>
      </c>
      <c r="L8" s="185">
        <v>3485.7421699999986</v>
      </c>
      <c r="M8" s="185">
        <v>3543.8268670000016</v>
      </c>
      <c r="N8" s="185">
        <v>3629.1880000000001</v>
      </c>
      <c r="O8" s="185">
        <v>3580.6759999999999</v>
      </c>
      <c r="P8" s="185">
        <v>3595.2860000000001</v>
      </c>
      <c r="Q8" s="185">
        <v>3706.5612959999999</v>
      </c>
      <c r="R8" s="185">
        <v>4022.2388029200029</v>
      </c>
    </row>
    <row r="9" spans="1:18" s="72" customFormat="1" ht="12.75">
      <c r="A9" s="75" t="s">
        <v>10</v>
      </c>
      <c r="B9" s="94">
        <v>2393.0908920000002</v>
      </c>
      <c r="C9" s="94">
        <v>2561.1974760000016</v>
      </c>
      <c r="D9" s="94">
        <v>2730.6382020000015</v>
      </c>
      <c r="E9" s="94">
        <v>2806.593150000002</v>
      </c>
      <c r="F9" s="94">
        <v>2740.4246769999982</v>
      </c>
      <c r="G9" s="94">
        <v>2673.6570649999971</v>
      </c>
      <c r="H9" s="94">
        <v>2616.8997829999994</v>
      </c>
      <c r="I9" s="94">
        <v>2664.3810390000003</v>
      </c>
      <c r="J9" s="94">
        <v>2583.7838369999981</v>
      </c>
      <c r="K9" s="94">
        <v>2548.2228740000023</v>
      </c>
      <c r="L9" s="94">
        <v>2514.0849829999975</v>
      </c>
      <c r="M9" s="94">
        <v>2496.8720909999988</v>
      </c>
      <c r="N9" s="94">
        <v>2508.855</v>
      </c>
      <c r="O9" s="94">
        <v>2514.067</v>
      </c>
      <c r="P9" s="94">
        <v>2501.828</v>
      </c>
      <c r="Q9" s="94">
        <v>2477.6271230000002</v>
      </c>
      <c r="R9" s="94">
        <v>2539.2817256799995</v>
      </c>
    </row>
    <row r="10" spans="1:18" s="72" customFormat="1" ht="12.75">
      <c r="A10" s="85" t="s">
        <v>11</v>
      </c>
      <c r="B10" s="185">
        <v>664.31176900000014</v>
      </c>
      <c r="C10" s="185">
        <v>663.32420300000024</v>
      </c>
      <c r="D10" s="185">
        <v>644.63846199999978</v>
      </c>
      <c r="E10" s="185">
        <v>633.31828999999971</v>
      </c>
      <c r="F10" s="185">
        <v>615.59828200000004</v>
      </c>
      <c r="G10" s="185">
        <v>587.25390500000015</v>
      </c>
      <c r="H10" s="185">
        <v>578.23061500000017</v>
      </c>
      <c r="I10" s="185">
        <v>565.89683000000002</v>
      </c>
      <c r="J10" s="185">
        <v>538.1383699999999</v>
      </c>
      <c r="K10" s="185">
        <v>534.69095300000004</v>
      </c>
      <c r="L10" s="185">
        <v>512.83926099999996</v>
      </c>
      <c r="M10" s="185">
        <v>493.43774300000001</v>
      </c>
      <c r="N10" s="185">
        <v>492.34199999999998</v>
      </c>
      <c r="O10" s="185">
        <v>476.81400000000002</v>
      </c>
      <c r="P10" s="185">
        <v>480.065</v>
      </c>
      <c r="Q10" s="185">
        <v>483.92407300000002</v>
      </c>
      <c r="R10" s="185">
        <v>494.03908437999985</v>
      </c>
    </row>
    <row r="11" spans="1:18" s="72" customFormat="1" ht="12.75">
      <c r="A11" s="75" t="s">
        <v>14</v>
      </c>
      <c r="B11" s="94">
        <v>2025.2313510000006</v>
      </c>
      <c r="C11" s="94">
        <v>2007.9149320000001</v>
      </c>
      <c r="D11" s="94">
        <v>1959.5394800000006</v>
      </c>
      <c r="E11" s="94">
        <v>1959.5024840000008</v>
      </c>
      <c r="F11" s="94">
        <v>1878.5661710000002</v>
      </c>
      <c r="G11" s="94">
        <v>2034.2316610000014</v>
      </c>
      <c r="H11" s="94">
        <v>2044.9487150000014</v>
      </c>
      <c r="I11" s="94">
        <v>2020.6491820000001</v>
      </c>
      <c r="J11" s="94">
        <v>1991.2063889999993</v>
      </c>
      <c r="K11" s="94">
        <v>1852.6800940000019</v>
      </c>
      <c r="L11" s="94">
        <v>2369.9855560000005</v>
      </c>
      <c r="M11" s="94">
        <v>2570.6419139999994</v>
      </c>
      <c r="N11" s="94">
        <v>3114.7640000000001</v>
      </c>
      <c r="O11" s="94">
        <v>3236.7310000000002</v>
      </c>
      <c r="P11" s="94">
        <v>3189.5810000000001</v>
      </c>
      <c r="Q11" s="94">
        <v>3401.8285729999998</v>
      </c>
      <c r="R11" s="94">
        <v>3756.5312097800006</v>
      </c>
    </row>
    <row r="12" spans="1:18" s="72" customFormat="1" ht="12.75">
      <c r="A12" s="85" t="s">
        <v>12</v>
      </c>
      <c r="B12" s="185">
        <v>806.21381499999984</v>
      </c>
      <c r="C12" s="185">
        <v>815.0359049999995</v>
      </c>
      <c r="D12" s="185">
        <v>806.35482400000069</v>
      </c>
      <c r="E12" s="185">
        <v>783.73052899999925</v>
      </c>
      <c r="F12" s="185">
        <v>772.32944199999883</v>
      </c>
      <c r="G12" s="185">
        <v>779.48255700000016</v>
      </c>
      <c r="H12" s="185">
        <v>790.48800099999949</v>
      </c>
      <c r="I12" s="185">
        <v>814.61370300000033</v>
      </c>
      <c r="J12" s="185">
        <v>837.8599830000004</v>
      </c>
      <c r="K12" s="185">
        <v>906.03974200000027</v>
      </c>
      <c r="L12" s="185">
        <v>1029.1863500000004</v>
      </c>
      <c r="M12" s="185">
        <v>1074.6032369999998</v>
      </c>
      <c r="N12" s="185">
        <v>1182.6279999999999</v>
      </c>
      <c r="O12" s="185">
        <v>1170.355</v>
      </c>
      <c r="P12" s="185">
        <v>1161.71</v>
      </c>
      <c r="Q12" s="185">
        <v>1195.53658</v>
      </c>
      <c r="R12" s="185">
        <v>1241.3732075399994</v>
      </c>
    </row>
    <row r="13" spans="1:18" s="72" customFormat="1" ht="12.75">
      <c r="A13" s="75" t="s">
        <v>13</v>
      </c>
      <c r="B13" s="94">
        <v>639.64823799999999</v>
      </c>
      <c r="C13" s="94">
        <v>653.94883399999992</v>
      </c>
      <c r="D13" s="94">
        <v>676.19622599999957</v>
      </c>
      <c r="E13" s="94">
        <v>680.28976900000009</v>
      </c>
      <c r="F13" s="94">
        <v>666.21955299999968</v>
      </c>
      <c r="G13" s="94">
        <v>674.06832000000009</v>
      </c>
      <c r="H13" s="94">
        <v>688.17023399999982</v>
      </c>
      <c r="I13" s="94">
        <v>686.74694799999986</v>
      </c>
      <c r="J13" s="94">
        <v>723.84022600000014</v>
      </c>
      <c r="K13" s="94">
        <v>745.14644799999962</v>
      </c>
      <c r="L13" s="94">
        <v>783.41964300000018</v>
      </c>
      <c r="M13" s="94">
        <v>819.73174500000039</v>
      </c>
      <c r="N13" s="94">
        <v>963.95600000000002</v>
      </c>
      <c r="O13" s="94">
        <v>1014.148</v>
      </c>
      <c r="P13" s="94">
        <v>1066.0609999999999</v>
      </c>
      <c r="Q13" s="94">
        <v>1168.2141750000001</v>
      </c>
      <c r="R13" s="94">
        <v>1326.1467234899992</v>
      </c>
    </row>
    <row r="14" spans="1:18" s="217" customFormat="1" ht="12.75">
      <c r="A14" s="231" t="s">
        <v>16</v>
      </c>
      <c r="B14" s="232">
        <v>11226.739930999996</v>
      </c>
      <c r="C14" s="232">
        <v>11490.687609000001</v>
      </c>
      <c r="D14" s="232">
        <v>11684.336240000004</v>
      </c>
      <c r="E14" s="232">
        <v>11641.110069000002</v>
      </c>
      <c r="F14" s="232">
        <v>11358.647606999999</v>
      </c>
      <c r="G14" s="232">
        <v>11351.293232999999</v>
      </c>
      <c r="H14" s="232">
        <v>11271.378339000003</v>
      </c>
      <c r="I14" s="232">
        <v>11256.122088999999</v>
      </c>
      <c r="J14" s="232">
        <v>11137.811236999998</v>
      </c>
      <c r="K14" s="232">
        <v>11033.705060000004</v>
      </c>
      <c r="L14" s="232">
        <v>11604.765010999996</v>
      </c>
      <c r="M14" s="232">
        <v>11896.593622000002</v>
      </c>
      <c r="N14" s="232">
        <v>12874.956</v>
      </c>
      <c r="O14" s="232">
        <v>13051.902</v>
      </c>
      <c r="P14" s="232">
        <v>13055.973</v>
      </c>
      <c r="Q14" s="232">
        <v>13497.907707999999</v>
      </c>
      <c r="R14" s="232">
        <v>14468.540183700001</v>
      </c>
    </row>
    <row r="15" spans="1:18" s="72" customFormat="1" ht="15">
      <c r="A15" s="75" t="s">
        <v>136</v>
      </c>
      <c r="B15" s="218">
        <v>1460.06042</v>
      </c>
      <c r="C15" s="218">
        <v>1874.069798</v>
      </c>
      <c r="D15" s="218">
        <v>3070.4540969999998</v>
      </c>
      <c r="E15" s="218">
        <v>4027.3766860000001</v>
      </c>
      <c r="F15" s="218">
        <v>4349.7328010000001</v>
      </c>
      <c r="G15" s="218">
        <v>4635.2314649999998</v>
      </c>
      <c r="H15" s="218">
        <v>4893.4066160000002</v>
      </c>
      <c r="I15" s="218">
        <v>5421.608851</v>
      </c>
      <c r="J15" s="218">
        <v>6000.6803129999998</v>
      </c>
      <c r="K15" s="218">
        <v>6411.2705919999999</v>
      </c>
      <c r="L15" s="218">
        <v>6700.3274520000004</v>
      </c>
      <c r="M15" s="218">
        <v>6691.1473210000004</v>
      </c>
      <c r="N15" s="218">
        <v>7791.3959999999997</v>
      </c>
      <c r="O15" s="218">
        <v>9086.4500000000007</v>
      </c>
      <c r="P15" s="218">
        <v>8841</v>
      </c>
      <c r="Q15" s="218">
        <v>10185.450000000001</v>
      </c>
      <c r="R15" s="218">
        <v>11954.369000000001</v>
      </c>
    </row>
    <row r="16" spans="1:18" s="217" customFormat="1" ht="12.75">
      <c r="A16" s="241" t="s">
        <v>15</v>
      </c>
      <c r="B16" s="242">
        <v>12686.800350999996</v>
      </c>
      <c r="C16" s="242">
        <v>13364.757407000001</v>
      </c>
      <c r="D16" s="242">
        <v>14754.790337000004</v>
      </c>
      <c r="E16" s="242">
        <v>15668.486755000002</v>
      </c>
      <c r="F16" s="242">
        <v>15708.380407999999</v>
      </c>
      <c r="G16" s="242">
        <v>15986.524697999997</v>
      </c>
      <c r="H16" s="242">
        <v>16164.784955000003</v>
      </c>
      <c r="I16" s="242">
        <v>16677.730939999998</v>
      </c>
      <c r="J16" s="242">
        <v>17138.491549999999</v>
      </c>
      <c r="K16" s="242">
        <v>17444.975652000005</v>
      </c>
      <c r="L16" s="242">
        <v>18305.092462999997</v>
      </c>
      <c r="M16" s="242">
        <v>18587.740943000004</v>
      </c>
      <c r="N16" s="242">
        <v>20666.351999999999</v>
      </c>
      <c r="O16" s="242">
        <v>22138.351999999999</v>
      </c>
      <c r="P16" s="242">
        <v>21896.972999999998</v>
      </c>
      <c r="Q16" s="242">
        <v>23683.357708</v>
      </c>
      <c r="R16" s="242">
        <v>26422.909183700001</v>
      </c>
    </row>
    <row r="17" spans="1:18" s="72" customFormat="1" ht="7.5" customHeight="1">
      <c r="A17" s="82"/>
      <c r="B17" s="219"/>
      <c r="C17" s="219"/>
      <c r="D17" s="219"/>
      <c r="E17" s="219"/>
      <c r="F17" s="219"/>
      <c r="G17" s="219"/>
      <c r="H17" s="219"/>
      <c r="I17" s="219"/>
      <c r="J17" s="219"/>
      <c r="K17" s="219"/>
    </row>
    <row r="18" spans="1:18" s="109" customFormat="1" ht="15.75">
      <c r="A18" s="133" t="s">
        <v>143</v>
      </c>
      <c r="G18" s="111"/>
      <c r="H18" s="111"/>
      <c r="I18" s="111"/>
      <c r="J18" s="111"/>
      <c r="K18" s="111"/>
    </row>
    <row r="19" spans="1:18" ht="4.5" customHeight="1">
      <c r="A19" s="228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</row>
    <row r="20" spans="1:18" s="74" customFormat="1" ht="16.5" customHeight="1">
      <c r="A20" s="200"/>
      <c r="B20" s="200">
        <v>2008</v>
      </c>
      <c r="C20" s="200">
        <v>2009</v>
      </c>
      <c r="D20" s="200">
        <v>2010</v>
      </c>
      <c r="E20" s="200">
        <v>2011</v>
      </c>
      <c r="F20" s="200">
        <v>2012</v>
      </c>
      <c r="G20" s="200">
        <v>2013</v>
      </c>
      <c r="H20" s="200">
        <v>2014</v>
      </c>
      <c r="I20" s="200">
        <v>2015</v>
      </c>
      <c r="J20" s="200">
        <v>2016</v>
      </c>
      <c r="K20" s="200">
        <v>2017</v>
      </c>
      <c r="L20" s="200">
        <v>2018</v>
      </c>
      <c r="M20" s="200">
        <v>2019</v>
      </c>
      <c r="N20" s="200">
        <v>2020</v>
      </c>
      <c r="O20" s="200">
        <v>2021</v>
      </c>
      <c r="P20" s="200">
        <v>2022</v>
      </c>
      <c r="Q20" s="200">
        <v>2023</v>
      </c>
      <c r="R20" s="200" t="s">
        <v>206</v>
      </c>
    </row>
    <row r="21" spans="1:18" s="72" customFormat="1" ht="12.75">
      <c r="A21" s="85" t="s">
        <v>30</v>
      </c>
      <c r="B21" s="214">
        <v>2.9047097755499318</v>
      </c>
      <c r="C21" s="214">
        <v>2.7745754876611501</v>
      </c>
      <c r="D21" s="214">
        <v>2.4762590904716841</v>
      </c>
      <c r="E21" s="214">
        <v>2.2350226762533327</v>
      </c>
      <c r="F21" s="214">
        <v>2.1112599159560674</v>
      </c>
      <c r="G21" s="214">
        <v>1.9969605403977475</v>
      </c>
      <c r="H21" s="214">
        <v>1.9367128599082559</v>
      </c>
      <c r="I21" s="214">
        <v>1.8700804811041047</v>
      </c>
      <c r="J21" s="214">
        <v>1.8181044118786522</v>
      </c>
      <c r="K21" s="214">
        <v>1.7725263432199143</v>
      </c>
      <c r="L21" s="214">
        <v>1.694631128616332</v>
      </c>
      <c r="M21" s="214">
        <v>1.6567897354733432</v>
      </c>
      <c r="N21" s="214">
        <v>1.6331232527153319</v>
      </c>
      <c r="O21" s="214">
        <v>1.5554545342851174</v>
      </c>
      <c r="P21" s="214">
        <v>1.6239139537688612</v>
      </c>
      <c r="Q21" s="214">
        <v>1.5422475541828269</v>
      </c>
      <c r="R21" s="214">
        <v>1.4365382122804091</v>
      </c>
    </row>
    <row r="22" spans="1:18" s="72" customFormat="1" ht="12.75">
      <c r="A22" s="75" t="s">
        <v>8</v>
      </c>
      <c r="B22" s="206">
        <v>5.4140050445884125</v>
      </c>
      <c r="C22" s="206">
        <v>5.3293926429741427</v>
      </c>
      <c r="D22" s="206">
        <v>4.8523740063226901</v>
      </c>
      <c r="E22" s="206">
        <v>4.3270386643027159</v>
      </c>
      <c r="F22" s="206">
        <v>4.2979669416215751</v>
      </c>
      <c r="G22" s="206">
        <v>4.0439151986602733</v>
      </c>
      <c r="H22" s="206">
        <v>4.1061085059142357</v>
      </c>
      <c r="I22" s="206">
        <v>3.8988511347215691</v>
      </c>
      <c r="J22" s="206">
        <v>3.655737549434448</v>
      </c>
      <c r="K22" s="206">
        <v>3.535874869101824</v>
      </c>
      <c r="L22" s="206">
        <v>3.2739700944497767</v>
      </c>
      <c r="M22" s="206">
        <v>3.1715539979160776</v>
      </c>
      <c r="N22" s="206">
        <v>3.1244798307896819</v>
      </c>
      <c r="O22" s="206">
        <v>3.2286007558286185</v>
      </c>
      <c r="P22" s="206">
        <v>3.2235231782950096</v>
      </c>
      <c r="Q22" s="206">
        <v>2.9512702194414704</v>
      </c>
      <c r="R22" s="206">
        <v>2.6846182521324815</v>
      </c>
    </row>
    <row r="23" spans="1:18" s="72" customFormat="1" ht="12.75">
      <c r="A23" s="85" t="s">
        <v>9</v>
      </c>
      <c r="B23" s="214">
        <v>28.713820854860856</v>
      </c>
      <c r="C23" s="214">
        <v>27.731072589905935</v>
      </c>
      <c r="D23" s="214">
        <v>25.657054499154018</v>
      </c>
      <c r="E23" s="214">
        <v>23.930199473816391</v>
      </c>
      <c r="F23" s="214">
        <v>23.418860827475854</v>
      </c>
      <c r="G23" s="214">
        <v>22.749620081311313</v>
      </c>
      <c r="H23" s="214">
        <v>22.121122687091148</v>
      </c>
      <c r="I23" s="214">
        <v>21.236147211762127</v>
      </c>
      <c r="J23" s="214">
        <v>20.566853738070083</v>
      </c>
      <c r="K23" s="214">
        <v>20.182749005994413</v>
      </c>
      <c r="L23" s="214">
        <v>19.042472345035755</v>
      </c>
      <c r="M23" s="214">
        <v>19.065398414295089</v>
      </c>
      <c r="N23" s="214">
        <v>17.560854474945558</v>
      </c>
      <c r="O23" s="214">
        <v>16.174085586858496</v>
      </c>
      <c r="P23" s="214">
        <v>16.419100484802172</v>
      </c>
      <c r="Q23" s="214">
        <v>15.650489012999881</v>
      </c>
      <c r="R23" s="214">
        <v>15.222543342809796</v>
      </c>
    </row>
    <row r="24" spans="1:18" s="72" customFormat="1" ht="12.75">
      <c r="A24" s="75" t="s">
        <v>10</v>
      </c>
      <c r="B24" s="206">
        <v>18.862840320580691</v>
      </c>
      <c r="C24" s="206">
        <v>19.163815683317488</v>
      </c>
      <c r="D24" s="206">
        <v>18.506790944717714</v>
      </c>
      <c r="E24" s="206">
        <v>17.912343379965424</v>
      </c>
      <c r="F24" s="206">
        <v>17.445622055373374</v>
      </c>
      <c r="G24" s="206">
        <v>16.724442087994813</v>
      </c>
      <c r="H24" s="206">
        <v>16.188893265731657</v>
      </c>
      <c r="I24" s="206">
        <v>15.975680676138794</v>
      </c>
      <c r="J24" s="206">
        <v>15.07591160786842</v>
      </c>
      <c r="K24" s="206">
        <v>14.607202238816869</v>
      </c>
      <c r="L24" s="206">
        <v>13.7343473576094</v>
      </c>
      <c r="M24" s="206">
        <v>13.432896975790385</v>
      </c>
      <c r="N24" s="206">
        <v>12.139805806075501</v>
      </c>
      <c r="O24" s="206">
        <v>11.356161470375032</v>
      </c>
      <c r="P24" s="206">
        <v>11.425451362615281</v>
      </c>
      <c r="Q24" s="206">
        <v>10.461468992477712</v>
      </c>
      <c r="R24" s="206">
        <v>9.6101519633063504</v>
      </c>
    </row>
    <row r="25" spans="1:18" s="72" customFormat="1" ht="12.75">
      <c r="A25" s="85" t="s">
        <v>11</v>
      </c>
      <c r="B25" s="214">
        <v>5.2362435808934116</v>
      </c>
      <c r="C25" s="214">
        <v>4.9632341448455612</v>
      </c>
      <c r="D25" s="214">
        <v>4.369011333108987</v>
      </c>
      <c r="E25" s="214">
        <v>4.0419875888646377</v>
      </c>
      <c r="F25" s="214">
        <v>3.9189163109806455</v>
      </c>
      <c r="G25" s="214">
        <v>3.6734306929977651</v>
      </c>
      <c r="H25" s="214">
        <v>3.5771005714563806</v>
      </c>
      <c r="I25" s="214">
        <v>3.3931284299757394</v>
      </c>
      <c r="J25" s="214">
        <v>3.1399401075061353</v>
      </c>
      <c r="K25" s="214">
        <v>3.0650140399519539</v>
      </c>
      <c r="L25" s="214">
        <v>2.8016207076615411</v>
      </c>
      <c r="M25" s="214">
        <v>2.6546407361343434</v>
      </c>
      <c r="N25" s="214">
        <v>2.3823362729909952</v>
      </c>
      <c r="O25" s="214">
        <v>2.1537917546888767</v>
      </c>
      <c r="P25" s="214">
        <v>2.1923806546229017</v>
      </c>
      <c r="Q25" s="214">
        <v>2.0433085501070458</v>
      </c>
      <c r="R25" s="214">
        <v>1.8697376619103208</v>
      </c>
    </row>
    <row r="26" spans="1:18" s="72" customFormat="1" ht="12.75">
      <c r="A26" s="75" t="s">
        <v>14</v>
      </c>
      <c r="B26" s="206">
        <v>15.963294881048304</v>
      </c>
      <c r="C26" s="206">
        <v>15.023953453493464</v>
      </c>
      <c r="D26" s="206">
        <v>13.28070026916032</v>
      </c>
      <c r="E26" s="206">
        <v>12.506009767501638</v>
      </c>
      <c r="F26" s="206">
        <v>11.95900609870181</v>
      </c>
      <c r="G26" s="206">
        <v>12.724664674959</v>
      </c>
      <c r="H26" s="206">
        <v>12.650639774626072</v>
      </c>
      <c r="I26" s="206">
        <v>12.115851906170638</v>
      </c>
      <c r="J26" s="206">
        <v>11.618329321404016</v>
      </c>
      <c r="K26" s="206">
        <v>10.62013573969992</v>
      </c>
      <c r="L26" s="206">
        <v>12.947137856803739</v>
      </c>
      <c r="M26" s="206">
        <v>13.829770502413218</v>
      </c>
      <c r="N26" s="206">
        <v>15.071668187980153</v>
      </c>
      <c r="O26" s="206">
        <v>14.620469491134664</v>
      </c>
      <c r="P26" s="206">
        <v>14.566310147069188</v>
      </c>
      <c r="Q26" s="206">
        <v>14.363793406924291</v>
      </c>
      <c r="R26" s="206">
        <v>14.216947814729512</v>
      </c>
    </row>
    <row r="27" spans="1:18" s="72" customFormat="1" ht="12.75">
      <c r="A27" s="85" t="s">
        <v>12</v>
      </c>
      <c r="B27" s="214">
        <v>6.3547450318034882</v>
      </c>
      <c r="C27" s="214">
        <v>6.0983965528106907</v>
      </c>
      <c r="D27" s="214">
        <v>5.4650374934704198</v>
      </c>
      <c r="E27" s="214">
        <v>5.0019541852049079</v>
      </c>
      <c r="F27" s="214">
        <v>4.916671368657874</v>
      </c>
      <c r="G27" s="214">
        <v>4.875872472129716</v>
      </c>
      <c r="H27" s="214">
        <v>4.8901856919258924</v>
      </c>
      <c r="I27" s="214">
        <v>4.8844396514769555</v>
      </c>
      <c r="J27" s="214">
        <v>4.8887615374761522</v>
      </c>
      <c r="K27" s="214">
        <v>5.1937002382466835</v>
      </c>
      <c r="L27" s="214">
        <v>5.6224045416885504</v>
      </c>
      <c r="M27" s="214">
        <v>5.7812471149415652</v>
      </c>
      <c r="N27" s="214">
        <v>5.7224806777703199</v>
      </c>
      <c r="O27" s="214">
        <v>5.2865497847355583</v>
      </c>
      <c r="P27" s="214">
        <v>5.3053451725953185</v>
      </c>
      <c r="Q27" s="214">
        <v>5.0480028834600583</v>
      </c>
      <c r="R27" s="214">
        <v>4.6980943654220662</v>
      </c>
    </row>
    <row r="28" spans="1:18" s="72" customFormat="1" ht="12.75">
      <c r="A28" s="75" t="s">
        <v>13</v>
      </c>
      <c r="B28" s="206">
        <v>5.0418404980226699</v>
      </c>
      <c r="C28" s="206">
        <v>4.8930842071064005</v>
      </c>
      <c r="D28" s="206">
        <v>4.5828928134907416</v>
      </c>
      <c r="E28" s="206">
        <v>4.3417707123689624</v>
      </c>
      <c r="F28" s="206">
        <v>4.2411727733605558</v>
      </c>
      <c r="G28" s="206">
        <v>4.2164781447735775</v>
      </c>
      <c r="H28" s="206">
        <v>4.2572186138927801</v>
      </c>
      <c r="I28" s="206">
        <v>4.1177480945738285</v>
      </c>
      <c r="J28" s="206">
        <v>4.2234768671925513</v>
      </c>
      <c r="K28" s="206">
        <v>4.2714100774028383</v>
      </c>
      <c r="L28" s="206">
        <v>4.279790689850504</v>
      </c>
      <c r="M28" s="206">
        <v>4.4100665460839927</v>
      </c>
      <c r="N28" s="206">
        <v>4.6643742446659191</v>
      </c>
      <c r="O28" s="206">
        <v>4.5809552580968989</v>
      </c>
      <c r="P28" s="206">
        <v>4.8685313718932743</v>
      </c>
      <c r="Q28" s="206">
        <v>4.9326374638398045</v>
      </c>
      <c r="R28" s="206">
        <v>5.0189277579929934</v>
      </c>
    </row>
    <row r="29" spans="1:18" s="217" customFormat="1" ht="12.75">
      <c r="A29" s="231" t="s">
        <v>16</v>
      </c>
      <c r="B29" s="233">
        <v>88.491499987347751</v>
      </c>
      <c r="C29" s="233">
        <v>85.977524762114825</v>
      </c>
      <c r="D29" s="233">
        <v>79.190120449896568</v>
      </c>
      <c r="E29" s="233">
        <v>74.296326448278009</v>
      </c>
      <c r="F29" s="233">
        <v>72.309476292127755</v>
      </c>
      <c r="G29" s="233">
        <v>71.005383893224192</v>
      </c>
      <c r="H29" s="233">
        <v>69.727981970546423</v>
      </c>
      <c r="I29" s="233">
        <v>67.491927585923747</v>
      </c>
      <c r="J29" s="233">
        <v>64.987115140830454</v>
      </c>
      <c r="K29" s="233">
        <v>63.248612552434423</v>
      </c>
      <c r="L29" s="233">
        <v>63.396374721715588</v>
      </c>
      <c r="M29" s="233">
        <v>64.002364023048017</v>
      </c>
      <c r="N29" s="233">
        <v>62.299122747933453</v>
      </c>
      <c r="O29" s="233">
        <v>58.956068636003259</v>
      </c>
      <c r="P29" s="233">
        <v>59.624556325662006</v>
      </c>
      <c r="Q29" s="233">
        <v>56.993218083433085</v>
      </c>
      <c r="R29" s="233">
        <v>54.757559370583934</v>
      </c>
    </row>
    <row r="30" spans="1:18" s="72" customFormat="1" ht="15">
      <c r="A30" s="75" t="s">
        <v>136</v>
      </c>
      <c r="B30" s="206">
        <v>11.508500012652249</v>
      </c>
      <c r="C30" s="206">
        <v>14.022475237885176</v>
      </c>
      <c r="D30" s="206">
        <v>20.809879550103425</v>
      </c>
      <c r="E30" s="206">
        <v>25.703673551722002</v>
      </c>
      <c r="F30" s="206">
        <v>27.690523707872256</v>
      </c>
      <c r="G30" s="206">
        <v>28.994616106775805</v>
      </c>
      <c r="H30" s="206">
        <v>30.27201802945358</v>
      </c>
      <c r="I30" s="206">
        <v>32.508072414076253</v>
      </c>
      <c r="J30" s="206">
        <v>35.012884859169532</v>
      </c>
      <c r="K30" s="206">
        <v>36.75138744756557</v>
      </c>
      <c r="L30" s="206">
        <v>36.603625278284404</v>
      </c>
      <c r="M30" s="206">
        <v>35.997635976951969</v>
      </c>
      <c r="N30" s="206">
        <v>37.700877252066547</v>
      </c>
      <c r="O30" s="206">
        <v>41.043931363996748</v>
      </c>
      <c r="P30" s="206">
        <v>40.375443674338001</v>
      </c>
      <c r="Q30" s="206">
        <v>43.006781916566915</v>
      </c>
      <c r="R30" s="206">
        <v>45.242440629416073</v>
      </c>
    </row>
    <row r="31" spans="1:18" s="217" customFormat="1" ht="15" customHeight="1">
      <c r="A31" s="241" t="s">
        <v>15</v>
      </c>
      <c r="B31" s="243">
        <v>100</v>
      </c>
      <c r="C31" s="243">
        <v>100</v>
      </c>
      <c r="D31" s="243">
        <v>100</v>
      </c>
      <c r="E31" s="243">
        <v>100.00000000000001</v>
      </c>
      <c r="F31" s="243">
        <v>100.00000000000001</v>
      </c>
      <c r="G31" s="243">
        <v>100</v>
      </c>
      <c r="H31" s="243">
        <v>100</v>
      </c>
      <c r="I31" s="243">
        <v>100</v>
      </c>
      <c r="J31" s="243">
        <v>99.999999999999986</v>
      </c>
      <c r="K31" s="243">
        <v>100</v>
      </c>
      <c r="L31" s="243">
        <v>100</v>
      </c>
      <c r="M31" s="243">
        <v>99.999999999999986</v>
      </c>
      <c r="N31" s="243">
        <v>100</v>
      </c>
      <c r="O31" s="243">
        <v>100</v>
      </c>
      <c r="P31" s="243">
        <v>100</v>
      </c>
      <c r="Q31" s="243">
        <v>100</v>
      </c>
      <c r="R31" s="243">
        <v>100</v>
      </c>
    </row>
    <row r="32" spans="1:18" s="74" customFormat="1" ht="9" customHeight="1">
      <c r="A32" s="220"/>
    </row>
    <row r="33" spans="1:18" s="133" customFormat="1" ht="15.75">
      <c r="A33" s="133" t="s">
        <v>137</v>
      </c>
    </row>
    <row r="34" spans="1:18" ht="3.75" customHeight="1">
      <c r="A34" s="228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</row>
    <row r="35" spans="1:18" s="74" customFormat="1" ht="15.75" customHeight="1">
      <c r="A35" s="200"/>
      <c r="B35" s="200">
        <v>2008</v>
      </c>
      <c r="C35" s="200">
        <v>2009</v>
      </c>
      <c r="D35" s="200">
        <v>2010</v>
      </c>
      <c r="E35" s="200">
        <v>2011</v>
      </c>
      <c r="F35" s="200">
        <v>2012</v>
      </c>
      <c r="G35" s="200">
        <v>2013</v>
      </c>
      <c r="H35" s="200">
        <v>2014</v>
      </c>
      <c r="I35" s="200">
        <v>2015</v>
      </c>
      <c r="J35" s="200">
        <v>2016</v>
      </c>
      <c r="K35" s="200">
        <v>2017</v>
      </c>
      <c r="L35" s="200">
        <v>2018</v>
      </c>
      <c r="M35" s="200">
        <v>2019</v>
      </c>
      <c r="N35" s="200">
        <v>2020</v>
      </c>
      <c r="O35" s="200">
        <v>2021</v>
      </c>
      <c r="P35" s="200">
        <v>2022</v>
      </c>
      <c r="Q35" s="200">
        <v>2023</v>
      </c>
      <c r="R35" s="200" t="s">
        <v>206</v>
      </c>
    </row>
    <row r="36" spans="1:18" s="72" customFormat="1" ht="12.75">
      <c r="A36" s="85" t="s">
        <v>30</v>
      </c>
      <c r="B36" s="234">
        <v>-0.65915046551368039</v>
      </c>
      <c r="C36" s="234">
        <v>0.62427708113594882</v>
      </c>
      <c r="D36" s="234">
        <v>-1.4693153841773499</v>
      </c>
      <c r="E36" s="234">
        <v>-4.1527044776644928</v>
      </c>
      <c r="F36" s="234">
        <v>-5.2969156270968876</v>
      </c>
      <c r="G36" s="234">
        <v>-3.7389855896372226</v>
      </c>
      <c r="H36" s="234">
        <v>-1.9355444676447342</v>
      </c>
      <c r="I36" s="234">
        <v>-0.37643180634524542</v>
      </c>
      <c r="J36" s="234">
        <v>-9.3405627168363647E-2</v>
      </c>
      <c r="K36" s="234">
        <v>-0.76345155642419948</v>
      </c>
      <c r="L36" s="234">
        <v>0.31919547550827154</v>
      </c>
      <c r="M36" s="234">
        <v>-0.72339895132487175</v>
      </c>
      <c r="N36" s="234">
        <v>9.5945047162391504</v>
      </c>
      <c r="O36" s="234">
        <v>2.0281060837256559</v>
      </c>
      <c r="P36" s="234">
        <v>3.262940247188939</v>
      </c>
      <c r="Q36" s="234">
        <v>2.7188783086043333</v>
      </c>
      <c r="R36" s="234">
        <v>3.9203139781370577</v>
      </c>
    </row>
    <row r="37" spans="1:18" s="72" customFormat="1" ht="12.75">
      <c r="A37" s="75" t="s">
        <v>8</v>
      </c>
      <c r="B37" s="221">
        <v>1.2171264060045317</v>
      </c>
      <c r="C37" s="221">
        <v>3.6974403365558794</v>
      </c>
      <c r="D37" s="221">
        <v>0.51908164631668807</v>
      </c>
      <c r="E37" s="221">
        <v>-5.3042429351309872</v>
      </c>
      <c r="F37" s="221">
        <v>-0.41896173919082624</v>
      </c>
      <c r="G37" s="221">
        <v>-4.2449644040798873</v>
      </c>
      <c r="H37" s="221">
        <v>2.6701627110128134</v>
      </c>
      <c r="I37" s="221">
        <v>-2.0344765352994676</v>
      </c>
      <c r="J37" s="221">
        <v>-3.6450594506887479</v>
      </c>
      <c r="K37" s="221">
        <v>-1.5491090407787289</v>
      </c>
      <c r="L37" s="221">
        <v>-2.8418179515214304</v>
      </c>
      <c r="M37" s="221">
        <v>-1.6323976135667273</v>
      </c>
      <c r="N37" s="221">
        <v>9.5324562401242208</v>
      </c>
      <c r="O37" s="221">
        <v>10.692471612907228</v>
      </c>
      <c r="P37" s="221">
        <v>-1.2458744835671887</v>
      </c>
      <c r="Q37" s="221">
        <v>-0.97670580601655344</v>
      </c>
      <c r="R37" s="221">
        <v>1.4871182084709167</v>
      </c>
    </row>
    <row r="38" spans="1:18" s="72" customFormat="1" ht="12.75">
      <c r="A38" s="85" t="s">
        <v>9</v>
      </c>
      <c r="B38" s="234">
        <v>-0.24633776878140168</v>
      </c>
      <c r="C38" s="234">
        <v>1.7383419596135541</v>
      </c>
      <c r="D38" s="234">
        <v>2.1438190597008466</v>
      </c>
      <c r="E38" s="234">
        <v>-0.95477697560664154</v>
      </c>
      <c r="F38" s="234">
        <v>-1.8876219883106504</v>
      </c>
      <c r="G38" s="234">
        <v>-1.1376258694474894</v>
      </c>
      <c r="H38" s="234">
        <v>-1.6784119317790558</v>
      </c>
      <c r="I38" s="234">
        <v>-0.95430710502599769</v>
      </c>
      <c r="J38" s="234">
        <v>-0.47601344912192589</v>
      </c>
      <c r="K38" s="234">
        <v>-0.11270952528237288</v>
      </c>
      <c r="L38" s="234">
        <v>-0.99786199492729599</v>
      </c>
      <c r="M38" s="234">
        <v>1.6663509280723021</v>
      </c>
      <c r="N38" s="234">
        <v>2.4087275198142022</v>
      </c>
      <c r="O38" s="234">
        <v>-1.3367177451264589</v>
      </c>
      <c r="P38" s="234">
        <v>0.40802351287858585</v>
      </c>
      <c r="Q38" s="234">
        <v>3.095033218497778</v>
      </c>
      <c r="R38" s="234">
        <v>8.5167216109624846</v>
      </c>
    </row>
    <row r="39" spans="1:18" s="72" customFormat="1" ht="12.75">
      <c r="A39" s="75" t="s">
        <v>10</v>
      </c>
      <c r="B39" s="221">
        <v>3.7673453289061243</v>
      </c>
      <c r="C39" s="221">
        <v>7.0246635663515633</v>
      </c>
      <c r="D39" s="221">
        <v>6.6156837802537227</v>
      </c>
      <c r="E39" s="221">
        <v>2.781582266898952</v>
      </c>
      <c r="F39" s="221">
        <v>-2.3576082981604851</v>
      </c>
      <c r="G39" s="221">
        <v>-2.4363965395718501</v>
      </c>
      <c r="H39" s="221">
        <v>-2.1228332811634498</v>
      </c>
      <c r="I39" s="221">
        <v>1.8144086490606393</v>
      </c>
      <c r="J39" s="221">
        <v>-3.0249878234478111</v>
      </c>
      <c r="K39" s="221">
        <v>-1.3763133932010785</v>
      </c>
      <c r="L39" s="221">
        <v>-1.3396744589462828</v>
      </c>
      <c r="M39" s="221">
        <v>-0.68465831968252955</v>
      </c>
      <c r="N39" s="221">
        <v>0.47991681444932155</v>
      </c>
      <c r="O39" s="221">
        <v>0.20774417014932656</v>
      </c>
      <c r="P39" s="221">
        <v>-0.48682075696471205</v>
      </c>
      <c r="Q39" s="221">
        <v>-0.96732776993461167</v>
      </c>
      <c r="R39" s="221">
        <v>2.4884536542103097</v>
      </c>
    </row>
    <row r="40" spans="1:18" s="72" customFormat="1" ht="12.75">
      <c r="A40" s="85" t="s">
        <v>11</v>
      </c>
      <c r="B40" s="234">
        <v>-1.312040383603974</v>
      </c>
      <c r="C40" s="234">
        <v>-0.14866001869672241</v>
      </c>
      <c r="D40" s="234">
        <v>-2.816984653279786</v>
      </c>
      <c r="E40" s="234">
        <v>-1.7560497344323966</v>
      </c>
      <c r="F40" s="234">
        <v>-2.7979624589714036</v>
      </c>
      <c r="G40" s="234">
        <v>-4.6043625898228075</v>
      </c>
      <c r="H40" s="234">
        <v>-1.5365227754424171</v>
      </c>
      <c r="I40" s="234">
        <v>-2.1330217875094926</v>
      </c>
      <c r="J40" s="234">
        <v>-4.9052156733233705</v>
      </c>
      <c r="K40" s="234">
        <v>-0.64061906605913377</v>
      </c>
      <c r="L40" s="234">
        <v>-4.0867891774484688</v>
      </c>
      <c r="M40" s="234">
        <v>-3.7831577017267359</v>
      </c>
      <c r="N40" s="234">
        <v>-0.22206306986939373</v>
      </c>
      <c r="O40" s="234">
        <v>-3.1539052122305122</v>
      </c>
      <c r="P40" s="234">
        <v>0.68181722852096449</v>
      </c>
      <c r="Q40" s="234">
        <v>0.80386468499058505</v>
      </c>
      <c r="R40" s="234">
        <v>2.0902062832488744</v>
      </c>
    </row>
    <row r="41" spans="1:18" s="72" customFormat="1" ht="12.75">
      <c r="A41" s="75" t="s">
        <v>14</v>
      </c>
      <c r="B41" s="221">
        <v>3.5576852587565266</v>
      </c>
      <c r="C41" s="221">
        <v>-0.85503411703804488</v>
      </c>
      <c r="D41" s="221">
        <v>-2.4092381220460757</v>
      </c>
      <c r="E41" s="221">
        <v>-1.8879946220740074E-3</v>
      </c>
      <c r="F41" s="221">
        <v>-4.1304521765536339</v>
      </c>
      <c r="G41" s="221">
        <v>8.2863990847411593</v>
      </c>
      <c r="H41" s="221">
        <v>0.52683547333698399</v>
      </c>
      <c r="I41" s="221">
        <v>-1.1882710222393622</v>
      </c>
      <c r="J41" s="221">
        <v>-1.457095732513991</v>
      </c>
      <c r="K41" s="221">
        <v>-6.9569028989288517</v>
      </c>
      <c r="L41" s="221">
        <v>27.922006809233736</v>
      </c>
      <c r="M41" s="221">
        <v>8.4665645953835078</v>
      </c>
      <c r="N41" s="221">
        <v>21.166778734784163</v>
      </c>
      <c r="O41" s="221">
        <v>3.9157701835516256</v>
      </c>
      <c r="P41" s="221">
        <v>-1.4567166687624034</v>
      </c>
      <c r="Q41" s="221">
        <v>6.6544029764410872</v>
      </c>
      <c r="R41" s="221">
        <v>10.42682278569953</v>
      </c>
    </row>
    <row r="42" spans="1:18" s="72" customFormat="1" ht="12.75">
      <c r="A42" s="85" t="s">
        <v>12</v>
      </c>
      <c r="B42" s="234">
        <v>2.2880533204197917</v>
      </c>
      <c r="C42" s="234">
        <v>1.094261824327547</v>
      </c>
      <c r="D42" s="234">
        <v>-1.0651163889520698</v>
      </c>
      <c r="E42" s="234">
        <v>-2.8057493210955742</v>
      </c>
      <c r="F42" s="234">
        <v>-1.4547202869011122</v>
      </c>
      <c r="G42" s="234">
        <v>0.92617406653277001</v>
      </c>
      <c r="H42" s="234">
        <v>1.4118909911667643</v>
      </c>
      <c r="I42" s="234">
        <v>3.0520010385332697</v>
      </c>
      <c r="J42" s="234">
        <v>2.8536568823223085</v>
      </c>
      <c r="K42" s="234">
        <v>8.1373690572831503</v>
      </c>
      <c r="L42" s="234">
        <v>13.591744632323222</v>
      </c>
      <c r="M42" s="234">
        <v>4.4128924756920318</v>
      </c>
      <c r="N42" s="234">
        <v>10.052525367555742</v>
      </c>
      <c r="O42" s="234">
        <v>-1.0377735010501987</v>
      </c>
      <c r="P42" s="234">
        <v>-0.73866476411003079</v>
      </c>
      <c r="Q42" s="234">
        <v>2.9117920995773483</v>
      </c>
      <c r="R42" s="234">
        <v>3.8339795123625064</v>
      </c>
    </row>
    <row r="43" spans="1:18" s="72" customFormat="1" ht="12.75">
      <c r="A43" s="75" t="s">
        <v>13</v>
      </c>
      <c r="B43" s="221">
        <v>1.8957400616628428</v>
      </c>
      <c r="C43" s="221">
        <v>2.2356969269099913</v>
      </c>
      <c r="D43" s="221">
        <v>3.4020080537370712</v>
      </c>
      <c r="E43" s="221">
        <v>0.60537797204454069</v>
      </c>
      <c r="F43" s="221">
        <v>-2.0682680588718916</v>
      </c>
      <c r="G43" s="221">
        <v>1.1781051703837253</v>
      </c>
      <c r="H43" s="221">
        <v>2.0920600451894478</v>
      </c>
      <c r="I43" s="221">
        <v>-0.20682179055131478</v>
      </c>
      <c r="J43" s="221">
        <v>5.4013021984336884</v>
      </c>
      <c r="K43" s="221">
        <v>2.9434979204926659</v>
      </c>
      <c r="L43" s="221">
        <v>5.1363319388728401</v>
      </c>
      <c r="M43" s="221">
        <v>4.6350767847673335</v>
      </c>
      <c r="N43" s="221">
        <v>17.594079511950532</v>
      </c>
      <c r="O43" s="221">
        <v>5.2068766624202789</v>
      </c>
      <c r="P43" s="221">
        <v>5.1188781124648308</v>
      </c>
      <c r="Q43" s="221">
        <v>9.582301106597102</v>
      </c>
      <c r="R43" s="221">
        <v>13.519143310343672</v>
      </c>
    </row>
    <row r="44" spans="1:18" s="222" customFormat="1" ht="12.75">
      <c r="A44" s="231" t="s">
        <v>16</v>
      </c>
      <c r="B44" s="235">
        <v>1.5777606020857204</v>
      </c>
      <c r="C44" s="235">
        <v>2.3510625490769099</v>
      </c>
      <c r="D44" s="235">
        <v>1.6852658221108596</v>
      </c>
      <c r="E44" s="235">
        <v>-0.36994973537326503</v>
      </c>
      <c r="F44" s="235">
        <v>-2.4264220536166392</v>
      </c>
      <c r="G44" s="235">
        <v>-6.4746915781310754E-2</v>
      </c>
      <c r="H44" s="235">
        <v>-0.70401576595405801</v>
      </c>
      <c r="I44" s="235">
        <v>-0.13535389853089885</v>
      </c>
      <c r="J44" s="235">
        <v>-1.0510800350648219</v>
      </c>
      <c r="K44" s="235">
        <v>-0.9347094755399632</v>
      </c>
      <c r="L44" s="235">
        <v>5.1755955764145822</v>
      </c>
      <c r="M44" s="235">
        <v>2.5147308947952585</v>
      </c>
      <c r="N44" s="235">
        <v>8.2238866778700626</v>
      </c>
      <c r="O44" s="235">
        <v>1.3743425608600202</v>
      </c>
      <c r="P44" s="235">
        <v>3.1190856321172689E-2</v>
      </c>
      <c r="Q44" s="235">
        <v>3.384923574826626</v>
      </c>
      <c r="R44" s="235">
        <v>7.1909846822016954</v>
      </c>
    </row>
    <row r="45" spans="1:18" s="72" customFormat="1" ht="15">
      <c r="A45" s="75" t="s">
        <v>136</v>
      </c>
      <c r="B45" s="221">
        <v>4.6915511130340759</v>
      </c>
      <c r="C45" s="221">
        <v>28.355633255232004</v>
      </c>
      <c r="D45" s="221">
        <v>63.838833552345633</v>
      </c>
      <c r="E45" s="221">
        <v>31.165507080368513</v>
      </c>
      <c r="F45" s="221">
        <v>8.004121296142408</v>
      </c>
      <c r="G45" s="221">
        <v>6.5635908471059157</v>
      </c>
      <c r="H45" s="221">
        <v>5.5698437704663872</v>
      </c>
      <c r="I45" s="221">
        <v>10.794161949937564</v>
      </c>
      <c r="J45" s="221">
        <v>10.680804866496253</v>
      </c>
      <c r="K45" s="221">
        <v>6.842395488233044</v>
      </c>
      <c r="L45" s="221">
        <v>4.5085737039501472</v>
      </c>
      <c r="M45" s="221">
        <v>-0.13701018443896817</v>
      </c>
      <c r="N45" s="221">
        <v>16.443348595044327</v>
      </c>
      <c r="O45" s="221">
        <v>16.621591304048742</v>
      </c>
      <c r="P45" s="221">
        <v>-2.7012749753754339</v>
      </c>
      <c r="Q45" s="221">
        <v>15.206990159484235</v>
      </c>
      <c r="R45" s="221">
        <v>17.367116818599083</v>
      </c>
    </row>
    <row r="46" spans="1:18" s="217" customFormat="1" ht="15" customHeight="1">
      <c r="A46" s="241" t="s">
        <v>15</v>
      </c>
      <c r="B46" s="244">
        <v>1.9266471442231259</v>
      </c>
      <c r="C46" s="244">
        <v>5.3437985720849346</v>
      </c>
      <c r="D46" s="244">
        <v>10.400734466545213</v>
      </c>
      <c r="E46" s="244">
        <v>6.1925408435574703</v>
      </c>
      <c r="F46" s="244">
        <v>0.25461075867627692</v>
      </c>
      <c r="G46" s="244">
        <v>1.7706745238888155</v>
      </c>
      <c r="H46" s="244">
        <v>1.1150657217094073</v>
      </c>
      <c r="I46" s="244">
        <v>3.1732311096494659</v>
      </c>
      <c r="J46" s="244">
        <v>2.7627296042707528</v>
      </c>
      <c r="K46" s="244">
        <v>1.7882793308026335</v>
      </c>
      <c r="L46" s="244">
        <v>4.9304557837051677</v>
      </c>
      <c r="M46" s="244">
        <v>1.5440975268020241</v>
      </c>
      <c r="N46" s="244">
        <v>11.182698658078639</v>
      </c>
      <c r="O46" s="244">
        <v>7.1226890938468568</v>
      </c>
      <c r="P46" s="244">
        <v>-1.0903205441850417</v>
      </c>
      <c r="Q46" s="244">
        <v>8.1581354098577918</v>
      </c>
      <c r="R46" s="244">
        <v>11.56741163764381</v>
      </c>
    </row>
    <row r="47" spans="1:18" s="74" customFormat="1" ht="7.5" customHeight="1">
      <c r="A47" s="220"/>
      <c r="B47" s="223"/>
      <c r="C47" s="223"/>
      <c r="D47" s="223"/>
      <c r="E47" s="223"/>
      <c r="F47" s="223"/>
      <c r="G47" s="223"/>
      <c r="H47" s="223"/>
      <c r="I47" s="223"/>
      <c r="J47" s="223"/>
      <c r="K47" s="223"/>
    </row>
    <row r="48" spans="1:18" s="133" customFormat="1" ht="15.75">
      <c r="A48" s="133" t="s">
        <v>138</v>
      </c>
    </row>
    <row r="49" spans="1:18" s="74" customFormat="1" ht="5.25" customHeight="1">
      <c r="A49" s="228"/>
      <c r="B49" s="229"/>
      <c r="C49" s="229"/>
      <c r="D49" s="229"/>
      <c r="E49" s="229"/>
      <c r="F49" s="229"/>
      <c r="G49" s="229"/>
      <c r="H49" s="229"/>
      <c r="I49" s="229"/>
      <c r="J49" s="229"/>
      <c r="K49" s="229"/>
      <c r="L49" s="230"/>
      <c r="M49" s="230"/>
      <c r="N49" s="230"/>
      <c r="O49" s="230"/>
      <c r="P49" s="230"/>
      <c r="Q49" s="230"/>
      <c r="R49" s="230"/>
    </row>
    <row r="50" spans="1:18" s="74" customFormat="1" ht="16.5" customHeight="1">
      <c r="A50" s="200"/>
      <c r="B50" s="200">
        <v>2008</v>
      </c>
      <c r="C50" s="200">
        <v>2009</v>
      </c>
      <c r="D50" s="200">
        <v>2010</v>
      </c>
      <c r="E50" s="200">
        <v>2011</v>
      </c>
      <c r="F50" s="200">
        <v>2012</v>
      </c>
      <c r="G50" s="200">
        <v>2013</v>
      </c>
      <c r="H50" s="200">
        <v>2014</v>
      </c>
      <c r="I50" s="200">
        <v>2015</v>
      </c>
      <c r="J50" s="200">
        <v>2016</v>
      </c>
      <c r="K50" s="200">
        <v>2017</v>
      </c>
      <c r="L50" s="200">
        <v>2018</v>
      </c>
      <c r="M50" s="200">
        <v>2019</v>
      </c>
      <c r="N50" s="200">
        <v>2020</v>
      </c>
      <c r="O50" s="200">
        <v>2021</v>
      </c>
      <c r="P50" s="200">
        <v>2022</v>
      </c>
      <c r="Q50" s="200">
        <v>2023</v>
      </c>
      <c r="R50" s="200" t="s">
        <v>206</v>
      </c>
    </row>
    <row r="51" spans="1:18" s="204" customFormat="1" ht="12.75">
      <c r="A51" s="85" t="s">
        <v>30</v>
      </c>
      <c r="B51" s="216">
        <v>1303.1990932784488</v>
      </c>
      <c r="C51" s="216">
        <v>1307.0821439775534</v>
      </c>
      <c r="D51" s="216">
        <v>1283.8764253411161</v>
      </c>
      <c r="E51" s="216">
        <v>1225.3893947134532</v>
      </c>
      <c r="F51" s="216">
        <v>1156.8020586624627</v>
      </c>
      <c r="G51" s="216">
        <v>1110.7404946140789</v>
      </c>
      <c r="H51" s="216">
        <v>1085.6908439567756</v>
      </c>
      <c r="I51" s="216">
        <v>1071.7360890138175</v>
      </c>
      <c r="J51" s="216">
        <v>1067.3204643388069</v>
      </c>
      <c r="K51" s="216">
        <v>1056.519309814641</v>
      </c>
      <c r="L51" s="216">
        <v>1057.1537454887487</v>
      </c>
      <c r="M51" s="216">
        <v>1045.9311497235394</v>
      </c>
      <c r="N51" s="216">
        <v>1140.1878314921794</v>
      </c>
      <c r="O51" s="216">
        <v>1157.1628755674888</v>
      </c>
      <c r="P51" s="216">
        <v>1180.3751037344398</v>
      </c>
      <c r="Q51" s="216">
        <v>1209.6532384393495</v>
      </c>
      <c r="R51" s="216">
        <v>1257.7460725007456</v>
      </c>
    </row>
    <row r="52" spans="1:18" s="204" customFormat="1" ht="12.75">
      <c r="A52" s="75" t="s">
        <v>8</v>
      </c>
      <c r="B52" s="213">
        <v>1227.7223672027774</v>
      </c>
      <c r="C52" s="213">
        <v>1276.4569012792158</v>
      </c>
      <c r="D52" s="213">
        <v>1286.0328047593218</v>
      </c>
      <c r="E52" s="213">
        <v>1219.3319389166354</v>
      </c>
      <c r="F52" s="213">
        <v>1215.4344081530521</v>
      </c>
      <c r="G52" s="213">
        <v>1162.9854267370179</v>
      </c>
      <c r="H52" s="213">
        <v>1190.2704607444571</v>
      </c>
      <c r="I52" s="213">
        <v>1160.1441295170944</v>
      </c>
      <c r="J52" s="213">
        <v>1116.6707439442357</v>
      </c>
      <c r="K52" s="213">
        <v>1099.7231403927278</v>
      </c>
      <c r="L52" s="213">
        <v>1068.3929143810644</v>
      </c>
      <c r="M52" s="213">
        <v>1050.28967223892</v>
      </c>
      <c r="N52" s="213">
        <v>1148.7789300270954</v>
      </c>
      <c r="O52" s="213">
        <v>1266.1515323827796</v>
      </c>
      <c r="P52" s="213">
        <v>1240.5515796577761</v>
      </c>
      <c r="Q52" s="213">
        <v>1226.7963910106996</v>
      </c>
      <c r="R52" s="213">
        <v>1244.273748568221</v>
      </c>
    </row>
    <row r="53" spans="1:18" s="204" customFormat="1" ht="12.75">
      <c r="A53" s="85" t="s">
        <v>9</v>
      </c>
      <c r="B53" s="216">
        <v>2272.5892537421423</v>
      </c>
      <c r="C53" s="216">
        <v>2307.8631929694125</v>
      </c>
      <c r="D53" s="216">
        <v>2352.1004986722382</v>
      </c>
      <c r="E53" s="216">
        <v>2322.4556491199824</v>
      </c>
      <c r="F53" s="216">
        <v>2272.7924924873</v>
      </c>
      <c r="G53" s="216">
        <v>2237.408301522315</v>
      </c>
      <c r="H53" s="216">
        <v>2184.6774040218052</v>
      </c>
      <c r="I53" s="216">
        <v>2141.6984757128139</v>
      </c>
      <c r="J53" s="216">
        <v>2116.0691230932798</v>
      </c>
      <c r="K53" s="216">
        <v>2107.4657861406326</v>
      </c>
      <c r="L53" s="216">
        <v>2077.88667586266</v>
      </c>
      <c r="M53" s="216">
        <v>2104.0516651853286</v>
      </c>
      <c r="N53" s="216">
        <v>2146.3321739757844</v>
      </c>
      <c r="O53" s="216">
        <v>2107.7727990882954</v>
      </c>
      <c r="P53" s="216">
        <v>2092.2616917281639</v>
      </c>
      <c r="Q53" s="216">
        <v>2150.3230484248338</v>
      </c>
      <c r="R53" s="216">
        <v>2328.3393378693331</v>
      </c>
    </row>
    <row r="54" spans="1:18" s="204" customFormat="1" ht="12.75">
      <c r="A54" s="75" t="s">
        <v>10</v>
      </c>
      <c r="B54" s="213">
        <v>1698.8915327707493</v>
      </c>
      <c r="C54" s="213">
        <v>1817.4149538798224</v>
      </c>
      <c r="D54" s="213">
        <v>1936.3179712130441</v>
      </c>
      <c r="E54" s="213">
        <v>1985.0489013810375</v>
      </c>
      <c r="F54" s="213">
        <v>1931.920014691595</v>
      </c>
      <c r="G54" s="213">
        <v>1875.695102923904</v>
      </c>
      <c r="H54" s="213">
        <v>1820.7674115377199</v>
      </c>
      <c r="I54" s="213">
        <v>1832.5146697130849</v>
      </c>
      <c r="J54" s="213">
        <v>1763.620801408829</v>
      </c>
      <c r="K54" s="213">
        <v>1729.2782143574559</v>
      </c>
      <c r="L54" s="213">
        <v>1696.304881266044</v>
      </c>
      <c r="M54" s="213">
        <v>1675.4393579994075</v>
      </c>
      <c r="N54" s="213">
        <v>1677.481666318982</v>
      </c>
      <c r="O54" s="213">
        <v>1670.3210332593646</v>
      </c>
      <c r="P54" s="213">
        <v>1642.8860834304664</v>
      </c>
      <c r="Q54" s="213">
        <v>1618.9948325512678</v>
      </c>
      <c r="R54" s="213">
        <v>1653.6960634677912</v>
      </c>
    </row>
    <row r="55" spans="1:18" s="204" customFormat="1" ht="12.75">
      <c r="A55" s="85" t="s">
        <v>11</v>
      </c>
      <c r="B55" s="216">
        <v>1261.2740274805917</v>
      </c>
      <c r="C55" s="216">
        <v>1259.3248970060567</v>
      </c>
      <c r="D55" s="216">
        <v>1221.1698397002378</v>
      </c>
      <c r="E55" s="216">
        <v>1195.6079055472485</v>
      </c>
      <c r="F55" s="216">
        <v>1157.3615279621281</v>
      </c>
      <c r="G55" s="216">
        <v>1099.1706534149403</v>
      </c>
      <c r="H55" s="216">
        <v>1073.6306271178576</v>
      </c>
      <c r="I55" s="216">
        <v>1036.7923747057152</v>
      </c>
      <c r="J55" s="216">
        <v>979.74625998838417</v>
      </c>
      <c r="K55" s="216">
        <v>967.62807309000175</v>
      </c>
      <c r="L55" s="216">
        <v>923.66690200838934</v>
      </c>
      <c r="M55" s="216">
        <v>883.6477552336097</v>
      </c>
      <c r="N55" s="216">
        <v>878.06887695956914</v>
      </c>
      <c r="O55" s="216">
        <v>847.50962485291666</v>
      </c>
      <c r="P55" s="216">
        <v>844.67032406315866</v>
      </c>
      <c r="Q55" s="216">
        <v>846.79239832084818</v>
      </c>
      <c r="R55" s="216">
        <v>862.42914217782766</v>
      </c>
    </row>
    <row r="56" spans="1:18" s="204" customFormat="1" ht="12.75">
      <c r="A56" s="75" t="s">
        <v>14</v>
      </c>
      <c r="B56" s="213">
        <v>1680.9758929942443</v>
      </c>
      <c r="C56" s="213">
        <v>1666.2572202697827</v>
      </c>
      <c r="D56" s="213">
        <v>1624.0026653163286</v>
      </c>
      <c r="E56" s="213">
        <v>1621.1706533321867</v>
      </c>
      <c r="F56" s="213">
        <v>1551.2891481298893</v>
      </c>
      <c r="G56" s="213">
        <v>1673.9258232489565</v>
      </c>
      <c r="H56" s="213">
        <v>1674.0331827075006</v>
      </c>
      <c r="I56" s="213">
        <v>1640.1213478440145</v>
      </c>
      <c r="J56" s="213">
        <v>1609.3183606536172</v>
      </c>
      <c r="K56" s="213">
        <v>1493.8390422943153</v>
      </c>
      <c r="L56" s="213">
        <v>1906.5860124918349</v>
      </c>
      <c r="M56" s="213">
        <v>2062.4616706581778</v>
      </c>
      <c r="N56" s="213">
        <v>2497.6517087557545</v>
      </c>
      <c r="O56" s="213">
        <v>2583.3459704594538</v>
      </c>
      <c r="P56" s="213">
        <v>2521.0133117504138</v>
      </c>
      <c r="Q56" s="213">
        <v>2679.0249598165383</v>
      </c>
      <c r="R56" s="213">
        <v>2953.9073266200949</v>
      </c>
    </row>
    <row r="57" spans="1:18" s="204" customFormat="1" ht="12.75">
      <c r="A57" s="85" t="s">
        <v>12</v>
      </c>
      <c r="B57" s="216">
        <v>1147.6320565635399</v>
      </c>
      <c r="C57" s="216">
        <v>1156.6338258626115</v>
      </c>
      <c r="D57" s="216">
        <v>1139.6967479226657</v>
      </c>
      <c r="E57" s="216">
        <v>1101.3932763803407</v>
      </c>
      <c r="F57" s="216">
        <v>1078.8411623047164</v>
      </c>
      <c r="G57" s="216">
        <v>1079.5589110268436</v>
      </c>
      <c r="H57" s="216">
        <v>1084.6045571919765</v>
      </c>
      <c r="I57" s="216">
        <v>1102.1116501767601</v>
      </c>
      <c r="J57" s="216">
        <v>1122.9064052546869</v>
      </c>
      <c r="K57" s="216">
        <v>1206.2195356391621</v>
      </c>
      <c r="L57" s="216">
        <v>1363.6935623853033</v>
      </c>
      <c r="M57" s="216">
        <v>1418.3672287674519</v>
      </c>
      <c r="N57" s="216">
        <v>1555.8745173364207</v>
      </c>
      <c r="O57" s="216">
        <v>1531.6737817725905</v>
      </c>
      <c r="P57" s="216">
        <v>1506.1635878978975</v>
      </c>
      <c r="Q57" s="216">
        <v>1540.6994858048636</v>
      </c>
      <c r="R57" s="216">
        <v>1596.2929912043817</v>
      </c>
    </row>
    <row r="58" spans="1:18" s="204" customFormat="1" ht="12.75">
      <c r="A58" s="75" t="s">
        <v>13</v>
      </c>
      <c r="B58" s="213">
        <v>1742.6448225883789</v>
      </c>
      <c r="C58" s="213">
        <v>1775.2692539485183</v>
      </c>
      <c r="D58" s="213">
        <v>1831.0214622258313</v>
      </c>
      <c r="E58" s="213">
        <v>1834.0309630492338</v>
      </c>
      <c r="F58" s="213">
        <v>1788.0144631148962</v>
      </c>
      <c r="G58" s="213">
        <v>1796.1648040673417</v>
      </c>
      <c r="H58" s="213">
        <v>1817.709391640605</v>
      </c>
      <c r="I58" s="213">
        <v>1787.719149179871</v>
      </c>
      <c r="J58" s="213">
        <v>1861.9588478001403</v>
      </c>
      <c r="K58" s="213">
        <v>1902.1405673646609</v>
      </c>
      <c r="L58" s="213">
        <v>1986.8770064190194</v>
      </c>
      <c r="M58" s="213">
        <v>2064.0927861529599</v>
      </c>
      <c r="N58" s="213">
        <v>2414.4956504532397</v>
      </c>
      <c r="O58" s="213">
        <v>2524.8036965300221</v>
      </c>
      <c r="P58" s="213">
        <v>2623.2138682808595</v>
      </c>
      <c r="Q58" s="213">
        <v>2849.4905152290517</v>
      </c>
      <c r="R58" s="213">
        <v>3220.4911397480214</v>
      </c>
    </row>
    <row r="59" spans="1:18" s="224" customFormat="1" ht="12.75">
      <c r="A59" s="231" t="s">
        <v>16</v>
      </c>
      <c r="B59" s="236">
        <v>1686.9966362969178</v>
      </c>
      <c r="C59" s="236">
        <v>1724.9016473100951</v>
      </c>
      <c r="D59" s="236">
        <v>1751.1683346799441</v>
      </c>
      <c r="E59" s="236">
        <v>1739.8065604778456</v>
      </c>
      <c r="F59" s="236">
        <v>1692.6390948726894</v>
      </c>
      <c r="G59" s="236">
        <v>1683.9083039115624</v>
      </c>
      <c r="H59" s="236">
        <v>1660.5864525680624</v>
      </c>
      <c r="I59" s="236">
        <v>1640.7755246350528</v>
      </c>
      <c r="J59" s="236">
        <v>1612.9405901249809</v>
      </c>
      <c r="K59" s="236">
        <v>1591.363580049358</v>
      </c>
      <c r="L59" s="236">
        <v>1667.0437538534552</v>
      </c>
      <c r="M59" s="236">
        <v>1701.9756470539596</v>
      </c>
      <c r="N59" s="236">
        <v>1836.2064059933982</v>
      </c>
      <c r="O59" s="236">
        <v>1852.0334492352856</v>
      </c>
      <c r="P59" s="236">
        <v>1833.0154050269034</v>
      </c>
      <c r="Q59" s="236">
        <v>1887.0301381659974</v>
      </c>
      <c r="R59" s="236">
        <v>2018.2303765111753</v>
      </c>
    </row>
    <row r="60" spans="1:18" s="204" customFormat="1" ht="15">
      <c r="A60" s="75" t="s">
        <v>136</v>
      </c>
      <c r="B60" s="213">
        <v>869.01375187112944</v>
      </c>
      <c r="C60" s="213">
        <v>1108.9203210660387</v>
      </c>
      <c r="D60" s="213">
        <v>1803.1212857230944</v>
      </c>
      <c r="E60" s="213">
        <v>2345.4744706723723</v>
      </c>
      <c r="F60" s="213">
        <v>2498.0575984094148</v>
      </c>
      <c r="G60" s="213">
        <v>2623.5981091792482</v>
      </c>
      <c r="H60" s="213">
        <v>2722.5871475410568</v>
      </c>
      <c r="I60" s="213">
        <v>2946.1646835769084</v>
      </c>
      <c r="J60" s="213">
        <v>3213.0746135912641</v>
      </c>
      <c r="K60" s="213">
        <v>3394.4049437307549</v>
      </c>
      <c r="L60" s="213">
        <v>3531.1511105981531</v>
      </c>
      <c r="M60" s="213">
        <v>3501.0353863114674</v>
      </c>
      <c r="N60" s="213">
        <v>4056.013980589802</v>
      </c>
      <c r="O60" s="213">
        <v>4704.1224522971452</v>
      </c>
      <c r="P60" s="213">
        <v>4460.427516917689</v>
      </c>
      <c r="Q60" s="213">
        <v>5078.1000717932357</v>
      </c>
      <c r="R60" s="213">
        <v>5893.8193718942421</v>
      </c>
    </row>
    <row r="61" spans="1:18" s="225" customFormat="1" ht="15" customHeight="1">
      <c r="A61" s="241" t="s">
        <v>15</v>
      </c>
      <c r="B61" s="245">
        <v>1522.1110719456244</v>
      </c>
      <c r="C61" s="245">
        <v>1600.2548728435831</v>
      </c>
      <c r="D61" s="245">
        <v>1761.7315120038252</v>
      </c>
      <c r="E61" s="245">
        <v>1863.4944424562875</v>
      </c>
      <c r="F61" s="245">
        <v>1858.5708244102482</v>
      </c>
      <c r="G61" s="245">
        <v>1879.0464050224109</v>
      </c>
      <c r="H61" s="245">
        <v>1882.9265336707622</v>
      </c>
      <c r="I61" s="245">
        <v>1916.8767920725209</v>
      </c>
      <c r="J61" s="245">
        <v>1953.5797655611932</v>
      </c>
      <c r="K61" s="245">
        <v>1977.380150929461</v>
      </c>
      <c r="L61" s="245">
        <v>2066.3232177135096</v>
      </c>
      <c r="M61" s="245">
        <v>2088.2605655908105</v>
      </c>
      <c r="N61" s="245">
        <v>2313.5709571075326</v>
      </c>
      <c r="O61" s="245">
        <v>2465.5893815398249</v>
      </c>
      <c r="P61" s="245">
        <v>2404.9995980129979</v>
      </c>
      <c r="Q61" s="245">
        <v>2585.8722760201995</v>
      </c>
      <c r="R61" s="245">
        <v>2872.9256551631456</v>
      </c>
    </row>
    <row r="62" spans="1:18" s="75" customFormat="1" ht="12.75" customHeight="1">
      <c r="A62" s="286" t="s">
        <v>165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</row>
    <row r="63" spans="1:18" s="75" customFormat="1" ht="12" customHeight="1">
      <c r="A63" s="286" t="s">
        <v>204</v>
      </c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</row>
    <row r="64" spans="1:18" s="75" customFormat="1" ht="12" customHeight="1">
      <c r="A64" s="286" t="s">
        <v>120</v>
      </c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</row>
    <row r="65" spans="1:18" s="77" customFormat="1" ht="12" customHeight="1">
      <c r="A65" s="287" t="s">
        <v>199</v>
      </c>
      <c r="B65" s="184"/>
      <c r="C65" s="184"/>
      <c r="D65" s="184"/>
      <c r="E65" s="184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</row>
    <row r="66" spans="1:18" s="72" customFormat="1" ht="10.5" customHeight="1">
      <c r="A66" s="82"/>
    </row>
    <row r="67" spans="1:18" s="72" customFormat="1" ht="10.5" customHeight="1"/>
    <row r="68" spans="1:18" s="72" customFormat="1" ht="10.5" customHeight="1"/>
    <row r="69" spans="1:18" s="72" customFormat="1" ht="10.5" customHeight="1"/>
    <row r="70" spans="1:18" s="72" customFormat="1" ht="10.5" customHeight="1"/>
    <row r="71" spans="1:18" s="72" customFormat="1" ht="10.5" customHeight="1"/>
    <row r="72" spans="1:18" s="72" customFormat="1" ht="10.5" customHeight="1"/>
    <row r="73" spans="1:18" s="72" customFormat="1" ht="10.5" customHeight="1">
      <c r="A73" s="82"/>
    </row>
    <row r="74" spans="1:18" s="72" customFormat="1" ht="10.5" customHeight="1">
      <c r="A74" s="82"/>
    </row>
    <row r="75" spans="1:18" s="72" customFormat="1" ht="10.5" customHeight="1">
      <c r="A75" s="82"/>
    </row>
    <row r="76" spans="1:18" s="72" customFormat="1" ht="10.5" customHeight="1">
      <c r="A76" s="82"/>
    </row>
    <row r="77" spans="1:18" s="72" customFormat="1" ht="10.5" customHeight="1">
      <c r="A77" s="82"/>
    </row>
    <row r="78" spans="1:18" s="74" customFormat="1" ht="10.5" customHeight="1">
      <c r="A78" s="220"/>
    </row>
    <row r="79" spans="1:18" s="74" customFormat="1" ht="10.5" customHeight="1"/>
    <row r="80" spans="1:18" s="74" customFormat="1" ht="10.5" customHeight="1"/>
    <row r="81" spans="1:1" s="72" customFormat="1" ht="10.5" customHeight="1">
      <c r="A81" s="82"/>
    </row>
    <row r="82" spans="1:1" s="72" customFormat="1" ht="10.5" customHeight="1">
      <c r="A82" s="82"/>
    </row>
    <row r="83" spans="1:1" s="72" customFormat="1" ht="10.5" customHeight="1">
      <c r="A83" s="82"/>
    </row>
    <row r="84" spans="1:1" s="72" customFormat="1" ht="10.5" customHeight="1">
      <c r="A84" s="82"/>
    </row>
    <row r="85" spans="1:1" s="72" customFormat="1" ht="10.5" customHeight="1">
      <c r="A85" s="82"/>
    </row>
    <row r="86" spans="1:1" s="72" customFormat="1" ht="10.5" customHeight="1">
      <c r="A86" s="82"/>
    </row>
    <row r="87" spans="1:1" s="72" customFormat="1" ht="10.5" customHeight="1">
      <c r="A87" s="82"/>
    </row>
    <row r="88" spans="1:1" s="72" customFormat="1" ht="10.5" customHeight="1">
      <c r="A88" s="82"/>
    </row>
    <row r="89" spans="1:1" s="72" customFormat="1" ht="10.5" customHeight="1">
      <c r="A89" s="82"/>
    </row>
    <row r="90" spans="1:1" s="72" customFormat="1" ht="10.5" customHeight="1">
      <c r="A90" s="82"/>
    </row>
    <row r="91" spans="1:1" s="72" customFormat="1" ht="10.5" customHeight="1">
      <c r="A91" s="82"/>
    </row>
    <row r="92" spans="1:1" s="72" customFormat="1" ht="10.5" customHeight="1">
      <c r="A92" s="82"/>
    </row>
    <row r="93" spans="1:1" s="72" customFormat="1" ht="10.5" customHeight="1">
      <c r="A93" s="82"/>
    </row>
    <row r="94" spans="1:1" s="72" customFormat="1" ht="10.5" customHeight="1">
      <c r="A94" s="82"/>
    </row>
    <row r="95" spans="1:1" s="74" customFormat="1" ht="10.5" customHeight="1">
      <c r="A95" s="220"/>
    </row>
    <row r="96" spans="1:1" s="74" customFormat="1" ht="10.5" customHeight="1"/>
    <row r="97" s="74" customFormat="1" ht="10.5" customHeight="1"/>
    <row r="113" spans="1:1" s="74" customFormat="1" ht="10.5" customHeight="1">
      <c r="A113" s="220"/>
    </row>
    <row r="114" spans="1:1" s="74" customFormat="1" ht="10.5" customHeight="1"/>
    <row r="115" spans="1:1" s="74" customFormat="1" ht="10.5" customHeight="1"/>
    <row r="131" spans="1:1" s="74" customFormat="1" ht="10.5" customHeight="1">
      <c r="A131" s="220"/>
    </row>
    <row r="132" spans="1:1" s="74" customFormat="1" ht="10.5" customHeight="1"/>
    <row r="133" spans="1:1" s="74" customFormat="1" ht="10.5" customHeight="1"/>
    <row r="152" spans="1:1" s="74" customFormat="1" ht="10.5" customHeight="1">
      <c r="A152" s="220"/>
    </row>
    <row r="153" spans="1:1" s="74" customFormat="1" ht="10.5" customHeight="1"/>
    <row r="154" spans="1:1" s="74" customFormat="1" ht="10.5" customHeight="1"/>
  </sheetData>
  <phoneticPr fontId="8" type="noConversion"/>
  <pageMargins left="0.70866141732283472" right="0.70866141732283472" top="0.74803149606299213" bottom="0.74803149606299213" header="0.31496062992125984" footer="0.31496062992125984"/>
  <pageSetup paperSize="9" scale="60" firstPageNumber="116" orientation="portrait" useFirstPageNumber="1" r:id="rId1"/>
  <headerFooter alignWithMargins="0">
    <oddFooter>&amp;C&amp;P</oddFooter>
  </headerFooter>
  <rowBreaks count="2" manualBreakCount="2">
    <brk id="95" max="7" man="1"/>
    <brk id="151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163"/>
  <sheetViews>
    <sheetView showGridLines="0" tabSelected="1" zoomScaleNormal="100" workbookViewId="0">
      <selection activeCell="C16" sqref="C16:D16"/>
    </sheetView>
  </sheetViews>
  <sheetFormatPr baseColWidth="10" defaultColWidth="9.28515625" defaultRowHeight="10.5" customHeight="1"/>
  <cols>
    <col min="1" max="1" width="17.85546875" style="132" customWidth="1"/>
    <col min="2" max="7" width="7.7109375" style="111" customWidth="1"/>
    <col min="8" max="10" width="7.7109375" style="247" customWidth="1"/>
    <col min="11" max="11" width="9.28515625" style="72"/>
    <col min="12" max="12" width="20.28515625" style="111" customWidth="1"/>
    <col min="13" max="14" width="7.28515625" style="72" customWidth="1"/>
    <col min="15" max="15" width="7.5703125" style="72" customWidth="1"/>
    <col min="16" max="18" width="7.28515625" style="72" customWidth="1"/>
    <col min="19" max="19" width="8.42578125" style="72" customWidth="1"/>
    <col min="20" max="20" width="7.28515625" style="72" customWidth="1"/>
    <col min="21" max="21" width="7.28515625" style="367" customWidth="1"/>
    <col min="22" max="16384" width="9.28515625" style="111"/>
  </cols>
  <sheetData>
    <row r="1" spans="1:21" s="399" customFormat="1" ht="18.75">
      <c r="A1" s="345" t="s">
        <v>248</v>
      </c>
      <c r="L1" s="345" t="s">
        <v>249</v>
      </c>
    </row>
    <row r="2" spans="1:21" s="109" customFormat="1" ht="13.5" customHeight="1">
      <c r="A2" s="246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382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09" customFormat="1" ht="18">
      <c r="A3" s="183" t="s">
        <v>144</v>
      </c>
      <c r="L3" s="183" t="s">
        <v>145</v>
      </c>
      <c r="U3" s="247"/>
    </row>
    <row r="4" spans="1:21" ht="18" customHeight="1">
      <c r="A4" s="251"/>
      <c r="B4" s="229"/>
      <c r="C4" s="229"/>
      <c r="D4" s="229"/>
      <c r="E4" s="229"/>
      <c r="F4" s="229"/>
      <c r="G4" s="229"/>
      <c r="H4" s="229"/>
      <c r="I4" s="229"/>
      <c r="J4" s="229"/>
      <c r="L4" s="251"/>
      <c r="M4" s="229"/>
      <c r="N4" s="229"/>
      <c r="O4" s="229"/>
      <c r="P4" s="229"/>
      <c r="Q4" s="229"/>
      <c r="R4" s="229"/>
      <c r="S4" s="229"/>
      <c r="T4" s="229"/>
      <c r="U4" s="363"/>
    </row>
    <row r="5" spans="1:21" s="248" customFormat="1" ht="18" customHeight="1">
      <c r="A5" s="252"/>
      <c r="B5" s="499">
        <v>2017</v>
      </c>
      <c r="C5" s="499">
        <v>2018</v>
      </c>
      <c r="D5" s="499">
        <v>2019</v>
      </c>
      <c r="E5" s="499">
        <v>2020</v>
      </c>
      <c r="F5" s="499">
        <v>2021</v>
      </c>
      <c r="G5" s="499">
        <v>2022</v>
      </c>
      <c r="H5" s="499">
        <v>2023</v>
      </c>
      <c r="I5" s="500">
        <v>2024</v>
      </c>
      <c r="J5" s="499">
        <v>2025</v>
      </c>
      <c r="L5" s="252"/>
      <c r="M5" s="499">
        <v>2017</v>
      </c>
      <c r="N5" s="499">
        <v>2018</v>
      </c>
      <c r="O5" s="499">
        <v>2019</v>
      </c>
      <c r="P5" s="499">
        <v>2020</v>
      </c>
      <c r="Q5" s="499">
        <v>2021</v>
      </c>
      <c r="R5" s="499">
        <v>2022</v>
      </c>
      <c r="S5" s="499">
        <v>2023</v>
      </c>
      <c r="T5" s="500">
        <v>2024</v>
      </c>
      <c r="U5" s="499">
        <v>2025</v>
      </c>
    </row>
    <row r="6" spans="1:21" ht="16.149999999999999" customHeight="1">
      <c r="A6" s="186" t="s">
        <v>17</v>
      </c>
      <c r="B6" s="214">
        <v>102.63200000000001</v>
      </c>
      <c r="C6" s="214">
        <v>100.15600000000001</v>
      </c>
      <c r="D6" s="468">
        <v>97.692999999999998</v>
      </c>
      <c r="E6" s="468">
        <v>111.361</v>
      </c>
      <c r="F6" s="468">
        <v>108.741</v>
      </c>
      <c r="G6" s="468">
        <v>103.383</v>
      </c>
      <c r="H6" s="468">
        <v>102.446</v>
      </c>
      <c r="I6" s="469">
        <v>103.89</v>
      </c>
      <c r="J6" s="214">
        <v>107.143</v>
      </c>
      <c r="L6" s="186" t="s">
        <v>17</v>
      </c>
      <c r="M6" s="187">
        <v>40000</v>
      </c>
      <c r="N6" s="187">
        <v>40300</v>
      </c>
      <c r="O6" s="187">
        <v>40800</v>
      </c>
      <c r="P6" s="187">
        <v>44800</v>
      </c>
      <c r="Q6" s="474">
        <v>47500</v>
      </c>
      <c r="R6" s="474">
        <v>49700</v>
      </c>
      <c r="S6" s="474">
        <v>52400</v>
      </c>
      <c r="T6" s="501">
        <v>54300</v>
      </c>
      <c r="U6" s="474">
        <v>57800</v>
      </c>
    </row>
    <row r="7" spans="1:21" ht="14.25" customHeight="1">
      <c r="A7" s="80" t="s">
        <v>18</v>
      </c>
      <c r="B7" s="206">
        <v>63.988</v>
      </c>
      <c r="C7" s="206">
        <v>60.758000000000003</v>
      </c>
      <c r="D7" s="470">
        <v>58.683999999999997</v>
      </c>
      <c r="E7" s="470">
        <v>68.042000000000002</v>
      </c>
      <c r="F7" s="470">
        <v>67.938000000000002</v>
      </c>
      <c r="G7" s="470">
        <v>64.397000000000006</v>
      </c>
      <c r="H7" s="470">
        <v>62.345999999999997</v>
      </c>
      <c r="I7" s="471">
        <v>62.226999999999997</v>
      </c>
      <c r="J7" s="206">
        <v>63.497</v>
      </c>
      <c r="L7" s="80" t="s">
        <v>18</v>
      </c>
      <c r="M7" s="182">
        <v>25800</v>
      </c>
      <c r="N7" s="182">
        <v>25200</v>
      </c>
      <c r="O7" s="182">
        <v>25000</v>
      </c>
      <c r="P7" s="182">
        <v>28200</v>
      </c>
      <c r="Q7" s="476">
        <v>30100</v>
      </c>
      <c r="R7" s="476">
        <v>30700</v>
      </c>
      <c r="S7" s="476">
        <v>31100</v>
      </c>
      <c r="T7" s="477">
        <v>31800</v>
      </c>
      <c r="U7" s="476">
        <v>33400</v>
      </c>
    </row>
    <row r="8" spans="1:21" ht="14.25" customHeight="1">
      <c r="A8" s="186" t="s">
        <v>42</v>
      </c>
      <c r="B8" s="214">
        <v>9.4339999999999993</v>
      </c>
      <c r="C8" s="214">
        <v>8.5069999999999997</v>
      </c>
      <c r="D8" s="468">
        <v>9.0470000000000006</v>
      </c>
      <c r="E8" s="468">
        <v>19.097999999999999</v>
      </c>
      <c r="F8" s="468">
        <v>18.425000000000001</v>
      </c>
      <c r="G8" s="468">
        <v>19.187000000000001</v>
      </c>
      <c r="H8" s="468">
        <v>20.170999999999999</v>
      </c>
      <c r="I8" s="469">
        <v>23.472000000000001</v>
      </c>
      <c r="J8" s="214">
        <v>23.437000000000001</v>
      </c>
      <c r="L8" s="186" t="s">
        <v>42</v>
      </c>
      <c r="M8" s="187">
        <v>1700</v>
      </c>
      <c r="N8" s="187">
        <v>1700</v>
      </c>
      <c r="O8" s="187">
        <v>1900</v>
      </c>
      <c r="P8" s="187">
        <v>4000</v>
      </c>
      <c r="Q8" s="474">
        <v>4400</v>
      </c>
      <c r="R8" s="474">
        <v>5200</v>
      </c>
      <c r="S8" s="474">
        <v>5600</v>
      </c>
      <c r="T8" s="475">
        <v>6800</v>
      </c>
      <c r="U8" s="474">
        <v>7100</v>
      </c>
    </row>
    <row r="9" spans="1:21" ht="14.25" customHeight="1">
      <c r="A9" s="80" t="s">
        <v>19</v>
      </c>
      <c r="B9" s="206">
        <v>66.581000000000003</v>
      </c>
      <c r="C9" s="206">
        <v>65.358000000000004</v>
      </c>
      <c r="D9" s="470">
        <v>65.328000000000003</v>
      </c>
      <c r="E9" s="470">
        <v>75.316999999999993</v>
      </c>
      <c r="F9" s="470">
        <v>73.126000000000005</v>
      </c>
      <c r="G9" s="470">
        <v>73.963999999999999</v>
      </c>
      <c r="H9" s="470">
        <v>77.084000000000003</v>
      </c>
      <c r="I9" s="471">
        <v>82.456000000000003</v>
      </c>
      <c r="J9" s="206">
        <v>88.131</v>
      </c>
      <c r="L9" s="80" t="s">
        <v>19</v>
      </c>
      <c r="M9" s="182">
        <v>27200</v>
      </c>
      <c r="N9" s="182">
        <v>27500</v>
      </c>
      <c r="O9" s="182">
        <v>28200</v>
      </c>
      <c r="P9" s="182">
        <v>32200</v>
      </c>
      <c r="Q9" s="476">
        <v>32800</v>
      </c>
      <c r="R9" s="476">
        <v>35400</v>
      </c>
      <c r="S9" s="476">
        <v>37700</v>
      </c>
      <c r="T9" s="477">
        <v>40500</v>
      </c>
      <c r="U9" s="476">
        <v>43500</v>
      </c>
    </row>
    <row r="10" spans="1:21" ht="14.25" customHeight="1">
      <c r="A10" s="186" t="s">
        <v>20</v>
      </c>
      <c r="B10" s="214">
        <v>98.760999999999996</v>
      </c>
      <c r="C10" s="214">
        <v>98.53</v>
      </c>
      <c r="D10" s="468">
        <v>98.158000000000001</v>
      </c>
      <c r="E10" s="468">
        <v>114.907</v>
      </c>
      <c r="F10" s="468">
        <v>112.786</v>
      </c>
      <c r="G10" s="468">
        <v>111.366</v>
      </c>
      <c r="H10" s="468">
        <v>109.765</v>
      </c>
      <c r="I10" s="469">
        <v>113.19799999999999</v>
      </c>
      <c r="J10" s="214">
        <v>116.32899999999999</v>
      </c>
      <c r="L10" s="186" t="s">
        <v>20</v>
      </c>
      <c r="M10" s="187">
        <v>33800</v>
      </c>
      <c r="N10" s="187">
        <v>34600</v>
      </c>
      <c r="O10" s="187">
        <v>35400</v>
      </c>
      <c r="P10" s="187">
        <v>39400</v>
      </c>
      <c r="Q10" s="474">
        <v>41700</v>
      </c>
      <c r="R10" s="474">
        <v>43300</v>
      </c>
      <c r="S10" s="474">
        <v>45400</v>
      </c>
      <c r="T10" s="475">
        <v>48200</v>
      </c>
      <c r="U10" s="474">
        <v>50500</v>
      </c>
    </row>
    <row r="11" spans="1:21" ht="14.25" customHeight="1">
      <c r="A11" s="80" t="s">
        <v>37</v>
      </c>
      <c r="B11" s="206">
        <v>182.09899999999999</v>
      </c>
      <c r="C11" s="206">
        <v>189.029</v>
      </c>
      <c r="D11" s="470">
        <v>183.172</v>
      </c>
      <c r="E11" s="470">
        <v>209.38200000000001</v>
      </c>
      <c r="F11" s="470">
        <v>197.286</v>
      </c>
      <c r="G11" s="470">
        <v>177.77199999999999</v>
      </c>
      <c r="H11" s="470">
        <v>164.27799999999999</v>
      </c>
      <c r="I11" s="471">
        <v>154.16499999999999</v>
      </c>
      <c r="J11" s="206">
        <v>147.58799999999999</v>
      </c>
      <c r="L11" s="80" t="s">
        <v>37</v>
      </c>
      <c r="M11" s="182">
        <v>30000</v>
      </c>
      <c r="N11" s="182">
        <v>31800</v>
      </c>
      <c r="O11" s="182">
        <v>31600</v>
      </c>
      <c r="P11" s="182">
        <v>32800</v>
      </c>
      <c r="Q11" s="476">
        <v>34500</v>
      </c>
      <c r="R11" s="476">
        <v>35300</v>
      </c>
      <c r="S11" s="476">
        <v>35500</v>
      </c>
      <c r="T11" s="477">
        <v>35100</v>
      </c>
      <c r="U11" s="476">
        <v>35200</v>
      </c>
    </row>
    <row r="12" spans="1:21" ht="14.25" customHeight="1">
      <c r="A12" s="186" t="s">
        <v>21</v>
      </c>
      <c r="B12" s="214">
        <v>65.221999999999994</v>
      </c>
      <c r="C12" s="214">
        <v>61.338000000000001</v>
      </c>
      <c r="D12" s="468">
        <v>55.789000000000001</v>
      </c>
      <c r="E12" s="468">
        <v>56.896999999999998</v>
      </c>
      <c r="F12" s="468">
        <v>52.444000000000003</v>
      </c>
      <c r="G12" s="468">
        <v>42.942999999999998</v>
      </c>
      <c r="H12" s="468">
        <v>41.750999999999998</v>
      </c>
      <c r="I12" s="469">
        <v>38.270000000000003</v>
      </c>
      <c r="J12" s="214">
        <v>33.067999999999998</v>
      </c>
      <c r="L12" s="186" t="s">
        <v>21</v>
      </c>
      <c r="M12" s="187">
        <v>41700</v>
      </c>
      <c r="N12" s="187">
        <v>42000</v>
      </c>
      <c r="O12" s="187">
        <v>40800</v>
      </c>
      <c r="P12" s="187">
        <v>43100</v>
      </c>
      <c r="Q12" s="474">
        <v>46000</v>
      </c>
      <c r="R12" s="474">
        <v>42900</v>
      </c>
      <c r="S12" s="474">
        <v>41200</v>
      </c>
      <c r="T12" s="475">
        <v>39900</v>
      </c>
      <c r="U12" s="474">
        <v>38400</v>
      </c>
    </row>
    <row r="13" spans="1:21" ht="14.25" customHeight="1">
      <c r="A13" s="80" t="s">
        <v>38</v>
      </c>
      <c r="B13" s="206">
        <v>133.74199999999999</v>
      </c>
      <c r="C13" s="206">
        <v>134.19999999999999</v>
      </c>
      <c r="D13" s="470">
        <v>133.899</v>
      </c>
      <c r="E13" s="470">
        <v>154.38</v>
      </c>
      <c r="F13" s="470">
        <v>145.81899999999999</v>
      </c>
      <c r="G13" s="470">
        <v>138.35599999999999</v>
      </c>
      <c r="H13" s="470">
        <v>133.946</v>
      </c>
      <c r="I13" s="471">
        <v>134.88300000000001</v>
      </c>
      <c r="J13" s="206">
        <v>136.35900000000001</v>
      </c>
      <c r="L13" s="80" t="s">
        <v>38</v>
      </c>
      <c r="M13" s="182">
        <v>38900</v>
      </c>
      <c r="N13" s="182">
        <v>39800</v>
      </c>
      <c r="O13" s="182">
        <v>40400</v>
      </c>
      <c r="P13" s="182">
        <v>43400</v>
      </c>
      <c r="Q13" s="476">
        <v>45400</v>
      </c>
      <c r="R13" s="476">
        <v>46800</v>
      </c>
      <c r="S13" s="476">
        <v>48700</v>
      </c>
      <c r="T13" s="477">
        <v>50300</v>
      </c>
      <c r="U13" s="476">
        <v>52300</v>
      </c>
    </row>
    <row r="14" spans="1:21" ht="14.25" customHeight="1">
      <c r="A14" s="186" t="s">
        <v>54</v>
      </c>
      <c r="B14" s="214">
        <v>76.177000000000007</v>
      </c>
      <c r="C14" s="214">
        <v>72.846999999999994</v>
      </c>
      <c r="D14" s="468">
        <v>70.882999999999996</v>
      </c>
      <c r="E14" s="468">
        <v>86.477000000000004</v>
      </c>
      <c r="F14" s="468">
        <v>78.207999999999998</v>
      </c>
      <c r="G14" s="468">
        <v>68.548000000000002</v>
      </c>
      <c r="H14" s="468">
        <v>60.95</v>
      </c>
      <c r="I14" s="469">
        <v>57.37</v>
      </c>
      <c r="J14" s="214">
        <v>56.210999999999999</v>
      </c>
      <c r="L14" s="186" t="s">
        <v>54</v>
      </c>
      <c r="M14" s="187">
        <v>9400</v>
      </c>
      <c r="N14" s="187">
        <v>9500</v>
      </c>
      <c r="O14" s="187">
        <v>9900</v>
      </c>
      <c r="P14" s="187">
        <v>11200</v>
      </c>
      <c r="Q14" s="474">
        <v>11800</v>
      </c>
      <c r="R14" s="474">
        <v>12000</v>
      </c>
      <c r="S14" s="474">
        <v>12500</v>
      </c>
      <c r="T14" s="475">
        <v>12700</v>
      </c>
      <c r="U14" s="474">
        <v>13400</v>
      </c>
    </row>
    <row r="15" spans="1:21" ht="14.25" customHeight="1">
      <c r="A15" s="383" t="s">
        <v>46</v>
      </c>
      <c r="B15" s="206">
        <v>40.33</v>
      </c>
      <c r="C15" s="206">
        <v>38.304000000000002</v>
      </c>
      <c r="D15" s="470">
        <v>37.911000000000001</v>
      </c>
      <c r="E15" s="470">
        <v>44.036999999999999</v>
      </c>
      <c r="F15" s="470">
        <v>45.874000000000002</v>
      </c>
      <c r="G15" s="470">
        <v>44.442999999999998</v>
      </c>
      <c r="H15" s="470">
        <v>44.43</v>
      </c>
      <c r="I15" s="471">
        <v>46.585000000000001</v>
      </c>
      <c r="J15" s="206">
        <v>48.317</v>
      </c>
      <c r="L15" s="80" t="s">
        <v>46</v>
      </c>
      <c r="M15" s="182">
        <v>5400</v>
      </c>
      <c r="N15" s="182">
        <v>5600</v>
      </c>
      <c r="O15" s="182">
        <v>5900</v>
      </c>
      <c r="P15" s="182">
        <v>6800</v>
      </c>
      <c r="Q15" s="476">
        <v>7900</v>
      </c>
      <c r="R15" s="476">
        <v>8500</v>
      </c>
      <c r="S15" s="476">
        <v>9400</v>
      </c>
      <c r="T15" s="477">
        <v>10100</v>
      </c>
      <c r="U15" s="476">
        <v>11200</v>
      </c>
    </row>
    <row r="16" spans="1:21" ht="14.25" customHeight="1">
      <c r="A16" s="186" t="s">
        <v>47</v>
      </c>
      <c r="B16" s="214">
        <v>39.128999999999998</v>
      </c>
      <c r="C16" s="214">
        <v>33.347999999999999</v>
      </c>
      <c r="D16" s="468">
        <v>35.594000000000001</v>
      </c>
      <c r="E16" s="468">
        <v>45.881999999999998</v>
      </c>
      <c r="F16" s="468">
        <v>43.326999999999998</v>
      </c>
      <c r="G16" s="468">
        <v>38.316000000000003</v>
      </c>
      <c r="H16" s="468">
        <v>37.112000000000002</v>
      </c>
      <c r="I16" s="469">
        <v>37.966999999999999</v>
      </c>
      <c r="J16" s="214">
        <v>39.802</v>
      </c>
      <c r="L16" s="186" t="s">
        <v>47</v>
      </c>
      <c r="M16" s="187">
        <v>5800</v>
      </c>
      <c r="N16" s="187">
        <v>5400</v>
      </c>
      <c r="O16" s="187">
        <v>6200</v>
      </c>
      <c r="P16" s="187">
        <v>8200</v>
      </c>
      <c r="Q16" s="474">
        <v>8700</v>
      </c>
      <c r="R16" s="474">
        <v>9100</v>
      </c>
      <c r="S16" s="474">
        <v>9600</v>
      </c>
      <c r="T16" s="475">
        <v>10400</v>
      </c>
      <c r="U16" s="474">
        <v>11500</v>
      </c>
    </row>
    <row r="17" spans="1:21" ht="14.25" customHeight="1">
      <c r="A17" s="383" t="s">
        <v>22</v>
      </c>
      <c r="B17" s="206">
        <v>21.802</v>
      </c>
      <c r="C17" s="206">
        <v>20.87</v>
      </c>
      <c r="D17" s="470">
        <v>22.338999999999999</v>
      </c>
      <c r="E17" s="470">
        <v>24.533000000000001</v>
      </c>
      <c r="F17" s="470">
        <v>24.184999999999999</v>
      </c>
      <c r="G17" s="470">
        <v>24.902000000000001</v>
      </c>
      <c r="H17" s="470">
        <v>24.681999999999999</v>
      </c>
      <c r="I17" s="471">
        <v>26.280999999999999</v>
      </c>
      <c r="J17" s="206">
        <v>26.831</v>
      </c>
      <c r="L17" s="80" t="s">
        <v>22</v>
      </c>
      <c r="M17" s="182">
        <v>21300</v>
      </c>
      <c r="N17" s="182">
        <v>20700</v>
      </c>
      <c r="O17" s="182">
        <v>22500</v>
      </c>
      <c r="P17" s="182">
        <v>25100</v>
      </c>
      <c r="Q17" s="476">
        <v>27600</v>
      </c>
      <c r="R17" s="476">
        <v>29300</v>
      </c>
      <c r="S17" s="476">
        <v>30400</v>
      </c>
      <c r="T17" s="477">
        <v>33500</v>
      </c>
      <c r="U17" s="476">
        <v>35000</v>
      </c>
    </row>
    <row r="18" spans="1:21" ht="14.25" customHeight="1">
      <c r="A18" s="186" t="s">
        <v>49</v>
      </c>
      <c r="B18" s="214">
        <v>45.558</v>
      </c>
      <c r="C18" s="214">
        <v>41.442999999999998</v>
      </c>
      <c r="D18" s="468">
        <v>39.261000000000003</v>
      </c>
      <c r="E18" s="468">
        <v>48.838999999999999</v>
      </c>
      <c r="F18" s="468">
        <v>49.759</v>
      </c>
      <c r="G18" s="468">
        <v>50.337000000000003</v>
      </c>
      <c r="H18" s="468">
        <v>46.99</v>
      </c>
      <c r="I18" s="469">
        <v>46.151000000000003</v>
      </c>
      <c r="J18" s="214">
        <v>46.972000000000001</v>
      </c>
      <c r="L18" s="186" t="s">
        <v>49</v>
      </c>
      <c r="M18" s="187">
        <v>12200</v>
      </c>
      <c r="N18" s="187">
        <v>11700</v>
      </c>
      <c r="O18" s="187">
        <v>11400</v>
      </c>
      <c r="P18" s="187">
        <v>13600</v>
      </c>
      <c r="Q18" s="474">
        <v>16000</v>
      </c>
      <c r="R18" s="474">
        <v>17000</v>
      </c>
      <c r="S18" s="474">
        <v>17800</v>
      </c>
      <c r="T18" s="475">
        <v>18700</v>
      </c>
      <c r="U18" s="474">
        <v>19800</v>
      </c>
    </row>
    <row r="19" spans="1:21" ht="14.25" customHeight="1">
      <c r="A19" s="383" t="s">
        <v>23</v>
      </c>
      <c r="B19" s="206">
        <v>55.972000000000001</v>
      </c>
      <c r="C19" s="206">
        <v>51.554000000000002</v>
      </c>
      <c r="D19" s="470">
        <v>47.652000000000001</v>
      </c>
      <c r="E19" s="470">
        <v>53.411999999999999</v>
      </c>
      <c r="F19" s="470">
        <v>50.500999999999998</v>
      </c>
      <c r="G19" s="470">
        <v>48.414000000000001</v>
      </c>
      <c r="H19" s="470">
        <v>45.85</v>
      </c>
      <c r="I19" s="471">
        <v>43.747999999999998</v>
      </c>
      <c r="J19" s="206">
        <v>45.158000000000001</v>
      </c>
      <c r="L19" s="80" t="s">
        <v>23</v>
      </c>
      <c r="M19" s="182">
        <v>24500</v>
      </c>
      <c r="N19" s="182">
        <v>23600</v>
      </c>
      <c r="O19" s="182">
        <v>22800</v>
      </c>
      <c r="P19" s="182">
        <v>25000</v>
      </c>
      <c r="Q19" s="476">
        <v>25700</v>
      </c>
      <c r="R19" s="476">
        <v>27200</v>
      </c>
      <c r="S19" s="476">
        <v>26900</v>
      </c>
      <c r="T19" s="477">
        <v>27300</v>
      </c>
      <c r="U19" s="476">
        <v>29400</v>
      </c>
    </row>
    <row r="20" spans="1:21" s="118" customFormat="1" ht="14.25" customHeight="1">
      <c r="A20" s="256" t="s">
        <v>24</v>
      </c>
      <c r="B20" s="233">
        <v>79.057000000000002</v>
      </c>
      <c r="C20" s="233">
        <v>74.585999999999999</v>
      </c>
      <c r="D20" s="502">
        <v>71.006</v>
      </c>
      <c r="E20" s="502">
        <v>83.183000000000007</v>
      </c>
      <c r="F20" s="502">
        <v>82.399000000000001</v>
      </c>
      <c r="G20" s="502">
        <v>78.141000000000005</v>
      </c>
      <c r="H20" s="502">
        <v>77.754999999999995</v>
      </c>
      <c r="I20" s="503">
        <v>79.903000000000006</v>
      </c>
      <c r="J20" s="233">
        <v>81.42</v>
      </c>
      <c r="L20" s="256" t="s">
        <v>24</v>
      </c>
      <c r="M20" s="504">
        <v>33000</v>
      </c>
      <c r="N20" s="504">
        <v>32300</v>
      </c>
      <c r="O20" s="504">
        <v>31600</v>
      </c>
      <c r="P20" s="504">
        <v>35500</v>
      </c>
      <c r="Q20" s="505">
        <v>37400</v>
      </c>
      <c r="R20" s="505">
        <v>38800</v>
      </c>
      <c r="S20" s="505">
        <v>40700</v>
      </c>
      <c r="T20" s="506">
        <v>43000</v>
      </c>
      <c r="U20" s="505">
        <v>45400</v>
      </c>
    </row>
    <row r="21" spans="1:21" ht="14.25" customHeight="1">
      <c r="A21" s="383" t="s">
        <v>39</v>
      </c>
      <c r="B21" s="206">
        <v>126.029</v>
      </c>
      <c r="C21" s="206">
        <v>121.11199999999999</v>
      </c>
      <c r="D21" s="470">
        <v>116.11</v>
      </c>
      <c r="E21" s="470">
        <v>134.096</v>
      </c>
      <c r="F21" s="470">
        <v>123.878</v>
      </c>
      <c r="G21" s="470">
        <v>111.232</v>
      </c>
      <c r="H21" s="470">
        <v>96.86</v>
      </c>
      <c r="I21" s="471">
        <v>93.591999999999999</v>
      </c>
      <c r="J21" s="206">
        <v>91.296999999999997</v>
      </c>
      <c r="L21" s="80" t="s">
        <v>39</v>
      </c>
      <c r="M21" s="182">
        <v>23800</v>
      </c>
      <c r="N21" s="182">
        <v>24000</v>
      </c>
      <c r="O21" s="182">
        <v>24100</v>
      </c>
      <c r="P21" s="182">
        <v>26000</v>
      </c>
      <c r="Q21" s="476">
        <v>25800</v>
      </c>
      <c r="R21" s="476">
        <v>25900</v>
      </c>
      <c r="S21" s="476">
        <v>24800</v>
      </c>
      <c r="T21" s="477">
        <v>25300</v>
      </c>
      <c r="U21" s="476">
        <v>25800</v>
      </c>
    </row>
    <row r="22" spans="1:21" ht="14.25" customHeight="1">
      <c r="A22" s="186" t="s">
        <v>43</v>
      </c>
      <c r="B22" s="214">
        <v>51.381</v>
      </c>
      <c r="C22" s="214">
        <v>49.27</v>
      </c>
      <c r="D22" s="468">
        <v>48.01</v>
      </c>
      <c r="E22" s="468">
        <v>58.408000000000001</v>
      </c>
      <c r="F22" s="468">
        <v>60.216999999999999</v>
      </c>
      <c r="G22" s="468">
        <v>57.756</v>
      </c>
      <c r="H22" s="468">
        <v>55.758000000000003</v>
      </c>
      <c r="I22" s="469">
        <v>59.701000000000001</v>
      </c>
      <c r="J22" s="214">
        <v>61.920999999999999</v>
      </c>
      <c r="L22" s="186" t="s">
        <v>43</v>
      </c>
      <c r="M22" s="187">
        <v>8000</v>
      </c>
      <c r="N22" s="187">
        <v>8200</v>
      </c>
      <c r="O22" s="187">
        <v>8300</v>
      </c>
      <c r="P22" s="187">
        <v>10100</v>
      </c>
      <c r="Q22" s="474">
        <v>11300</v>
      </c>
      <c r="R22" s="474">
        <v>11600</v>
      </c>
      <c r="S22" s="474">
        <v>12600</v>
      </c>
      <c r="T22" s="475">
        <v>14200</v>
      </c>
      <c r="U22" s="474">
        <v>15400</v>
      </c>
    </row>
    <row r="23" spans="1:21" ht="14.25" customHeight="1">
      <c r="A23" s="383" t="s">
        <v>41</v>
      </c>
      <c r="B23" s="206">
        <v>74.89</v>
      </c>
      <c r="C23" s="206">
        <v>71.007000000000005</v>
      </c>
      <c r="D23" s="470">
        <v>66.02</v>
      </c>
      <c r="E23" s="470">
        <v>80.17</v>
      </c>
      <c r="F23" s="470">
        <v>74.817999999999998</v>
      </c>
      <c r="G23" s="470">
        <v>72.772999999999996</v>
      </c>
      <c r="H23" s="470">
        <v>68.289000000000001</v>
      </c>
      <c r="I23" s="471">
        <v>66.605999999999995</v>
      </c>
      <c r="J23" s="206">
        <v>65.233000000000004</v>
      </c>
      <c r="L23" s="80" t="s">
        <v>41</v>
      </c>
      <c r="M23" s="182">
        <v>15400</v>
      </c>
      <c r="N23" s="182">
        <v>15600</v>
      </c>
      <c r="O23" s="182">
        <v>15200</v>
      </c>
      <c r="P23" s="182">
        <v>17800</v>
      </c>
      <c r="Q23" s="476">
        <v>18500</v>
      </c>
      <c r="R23" s="476">
        <v>19600</v>
      </c>
      <c r="S23" s="476">
        <v>20600</v>
      </c>
      <c r="T23" s="477">
        <v>21100</v>
      </c>
      <c r="U23" s="476">
        <v>21600</v>
      </c>
    </row>
    <row r="24" spans="1:21" ht="14.25" customHeight="1">
      <c r="A24" s="186" t="s">
        <v>25</v>
      </c>
      <c r="B24" s="214">
        <v>101.20699999999999</v>
      </c>
      <c r="C24" s="214">
        <v>99.790999999999997</v>
      </c>
      <c r="D24" s="468">
        <v>97.659000000000006</v>
      </c>
      <c r="E24" s="468">
        <v>119.279</v>
      </c>
      <c r="F24" s="468">
        <v>115.697</v>
      </c>
      <c r="G24" s="468">
        <v>109.321</v>
      </c>
      <c r="H24" s="468">
        <v>105.182</v>
      </c>
      <c r="I24" s="469">
        <v>101.646</v>
      </c>
      <c r="J24" s="214">
        <v>100.032</v>
      </c>
      <c r="L24" s="186" t="s">
        <v>25</v>
      </c>
      <c r="M24" s="187">
        <v>25400</v>
      </c>
      <c r="N24" s="187">
        <v>25900</v>
      </c>
      <c r="O24" s="187">
        <v>26000</v>
      </c>
      <c r="P24" s="187">
        <v>28400</v>
      </c>
      <c r="Q24" s="474">
        <v>30100</v>
      </c>
      <c r="R24" s="474">
        <v>31500</v>
      </c>
      <c r="S24" s="474">
        <v>32600</v>
      </c>
      <c r="T24" s="475">
        <v>33200</v>
      </c>
      <c r="U24" s="474">
        <v>34000</v>
      </c>
    </row>
    <row r="25" spans="1:21" ht="14.25" customHeight="1">
      <c r="A25" s="383" t="s">
        <v>45</v>
      </c>
      <c r="B25" s="206">
        <v>96.478999999999999</v>
      </c>
      <c r="C25" s="206">
        <v>100.71899999999999</v>
      </c>
      <c r="D25" s="470">
        <v>92.293999999999997</v>
      </c>
      <c r="E25" s="470">
        <v>113.604</v>
      </c>
      <c r="F25" s="470">
        <v>96.48</v>
      </c>
      <c r="G25" s="470">
        <v>80.326999999999998</v>
      </c>
      <c r="H25" s="470">
        <v>71.147000000000006</v>
      </c>
      <c r="I25" s="471">
        <v>62.762999999999998</v>
      </c>
      <c r="J25" s="206">
        <v>56.4</v>
      </c>
      <c r="L25" s="80" t="s">
        <v>45</v>
      </c>
      <c r="M25" s="182">
        <v>22400</v>
      </c>
      <c r="N25" s="182">
        <v>24800</v>
      </c>
      <c r="O25" s="182">
        <v>24100</v>
      </c>
      <c r="P25" s="182">
        <v>28000</v>
      </c>
      <c r="Q25" s="476">
        <v>26900</v>
      </c>
      <c r="R25" s="476">
        <v>25300</v>
      </c>
      <c r="S25" s="476">
        <v>24100</v>
      </c>
      <c r="T25" s="477">
        <v>22400</v>
      </c>
      <c r="U25" s="476">
        <v>20900</v>
      </c>
    </row>
    <row r="26" spans="1:21" s="118" customFormat="1" ht="14.25" customHeight="1">
      <c r="A26" s="256" t="s">
        <v>196</v>
      </c>
      <c r="B26" s="233">
        <v>89.551000000000002</v>
      </c>
      <c r="C26" s="233">
        <v>87.558000000000007</v>
      </c>
      <c r="D26" s="502">
        <v>85.537000000000006</v>
      </c>
      <c r="E26" s="502">
        <v>98.549000000000007</v>
      </c>
      <c r="F26" s="502">
        <v>95.677000000000007</v>
      </c>
      <c r="G26" s="502">
        <v>90.983999999999995</v>
      </c>
      <c r="H26" s="502">
        <v>88.49</v>
      </c>
      <c r="I26" s="503">
        <v>88.507000000000005</v>
      </c>
      <c r="J26" s="233">
        <v>89.245000000000005</v>
      </c>
      <c r="L26" s="256" t="s">
        <v>196</v>
      </c>
      <c r="M26" s="504">
        <v>29600</v>
      </c>
      <c r="N26" s="504">
        <v>29800</v>
      </c>
      <c r="O26" s="504">
        <v>30000</v>
      </c>
      <c r="P26" s="504">
        <v>33000</v>
      </c>
      <c r="Q26" s="505">
        <v>34800</v>
      </c>
      <c r="R26" s="505">
        <v>35900</v>
      </c>
      <c r="S26" s="505">
        <v>37100</v>
      </c>
      <c r="T26" s="506">
        <v>38400</v>
      </c>
      <c r="U26" s="505">
        <v>40000</v>
      </c>
    </row>
    <row r="27" spans="1:21" ht="14.45" customHeight="1">
      <c r="A27" s="383" t="s">
        <v>50</v>
      </c>
      <c r="B27" s="206">
        <v>25.109000000000002</v>
      </c>
      <c r="C27" s="206">
        <v>22.190999999999999</v>
      </c>
      <c r="D27" s="470">
        <v>20.117999999999999</v>
      </c>
      <c r="E27" s="470">
        <v>24.463000000000001</v>
      </c>
      <c r="F27" s="470">
        <v>23.85</v>
      </c>
      <c r="G27" s="470">
        <v>22.484999999999999</v>
      </c>
      <c r="H27" s="470">
        <v>22.93</v>
      </c>
      <c r="I27" s="471">
        <v>23.84</v>
      </c>
      <c r="J27" s="206">
        <v>28.52</v>
      </c>
      <c r="L27" s="80" t="s">
        <v>50</v>
      </c>
      <c r="M27" s="182">
        <v>1900</v>
      </c>
      <c r="N27" s="182">
        <v>1900</v>
      </c>
      <c r="O27" s="182">
        <v>1900</v>
      </c>
      <c r="P27" s="182">
        <v>2300</v>
      </c>
      <c r="Q27" s="476">
        <v>2600</v>
      </c>
      <c r="R27" s="476">
        <v>3000</v>
      </c>
      <c r="S27" s="476">
        <v>3400</v>
      </c>
      <c r="T27" s="477">
        <v>3900</v>
      </c>
      <c r="U27" s="476">
        <v>5100</v>
      </c>
    </row>
    <row r="28" spans="1:21" ht="14.25" customHeight="1">
      <c r="A28" s="186" t="s">
        <v>26</v>
      </c>
      <c r="B28" s="214">
        <v>40.152999999999999</v>
      </c>
      <c r="C28" s="214">
        <v>38.539000000000001</v>
      </c>
      <c r="D28" s="468">
        <v>38.335000000000001</v>
      </c>
      <c r="E28" s="468">
        <v>45.197000000000003</v>
      </c>
      <c r="F28" s="468">
        <v>39.628</v>
      </c>
      <c r="G28" s="468">
        <v>33.314999999999998</v>
      </c>
      <c r="H28" s="468">
        <v>32.963999999999999</v>
      </c>
      <c r="I28" s="469">
        <v>30.544</v>
      </c>
      <c r="J28" s="214">
        <v>28.911000000000001</v>
      </c>
      <c r="L28" s="186" t="s">
        <v>26</v>
      </c>
      <c r="M28" s="187">
        <v>20500</v>
      </c>
      <c r="N28" s="187">
        <v>20000</v>
      </c>
      <c r="O28" s="187">
        <v>20300</v>
      </c>
      <c r="P28" s="187">
        <v>24200</v>
      </c>
      <c r="Q28" s="474">
        <v>23200</v>
      </c>
      <c r="R28" s="474">
        <v>21500</v>
      </c>
      <c r="S28" s="474">
        <v>20700</v>
      </c>
      <c r="T28" s="475">
        <v>20100</v>
      </c>
      <c r="U28" s="474">
        <v>19500</v>
      </c>
    </row>
    <row r="29" spans="1:21" ht="14.25" customHeight="1">
      <c r="A29" s="383" t="s">
        <v>44</v>
      </c>
      <c r="B29" s="206">
        <v>50.444000000000003</v>
      </c>
      <c r="C29" s="206">
        <v>48.234000000000002</v>
      </c>
      <c r="D29" s="470">
        <v>45.210999999999999</v>
      </c>
      <c r="E29" s="470">
        <v>56.585000000000001</v>
      </c>
      <c r="F29" s="470">
        <v>53.014000000000003</v>
      </c>
      <c r="G29" s="470">
        <v>48.786999999999999</v>
      </c>
      <c r="H29" s="470">
        <v>49.521000000000001</v>
      </c>
      <c r="I29" s="471">
        <v>55.088999999999999</v>
      </c>
      <c r="J29" s="206">
        <v>59.515999999999998</v>
      </c>
      <c r="L29" s="80" t="s">
        <v>44</v>
      </c>
      <c r="M29" s="182">
        <v>6400</v>
      </c>
      <c r="N29" s="182">
        <v>6300</v>
      </c>
      <c r="O29" s="182">
        <v>6500</v>
      </c>
      <c r="P29" s="182">
        <v>7900</v>
      </c>
      <c r="Q29" s="476">
        <v>8300</v>
      </c>
      <c r="R29" s="476">
        <v>8600</v>
      </c>
      <c r="S29" s="476">
        <v>10400</v>
      </c>
      <c r="T29" s="477">
        <v>12500</v>
      </c>
      <c r="U29" s="476">
        <v>14600</v>
      </c>
    </row>
    <row r="30" spans="1:21" ht="14.25" customHeight="1">
      <c r="A30" s="186" t="s">
        <v>51</v>
      </c>
      <c r="B30" s="214">
        <v>35.262</v>
      </c>
      <c r="C30" s="214">
        <v>34.613999999999997</v>
      </c>
      <c r="D30" s="468">
        <v>35.185000000000002</v>
      </c>
      <c r="E30" s="468">
        <v>46.874000000000002</v>
      </c>
      <c r="F30" s="468">
        <v>48.594999999999999</v>
      </c>
      <c r="G30" s="468">
        <v>48.064</v>
      </c>
      <c r="H30" s="468">
        <v>49.3</v>
      </c>
      <c r="I30" s="469">
        <v>54.844000000000001</v>
      </c>
      <c r="J30" s="214">
        <v>59.119</v>
      </c>
      <c r="L30" s="186" t="s">
        <v>51</v>
      </c>
      <c r="M30" s="187">
        <v>3300</v>
      </c>
      <c r="N30" s="187">
        <v>3600</v>
      </c>
      <c r="O30" s="187">
        <v>4000</v>
      </c>
      <c r="P30" s="187">
        <v>5300</v>
      </c>
      <c r="Q30" s="474">
        <v>6100</v>
      </c>
      <c r="R30" s="474">
        <v>7100</v>
      </c>
      <c r="S30" s="474">
        <v>8300</v>
      </c>
      <c r="T30" s="475">
        <v>10200</v>
      </c>
      <c r="U30" s="474">
        <v>11800</v>
      </c>
    </row>
    <row r="31" spans="1:21" ht="14.25" customHeight="1">
      <c r="A31" s="383" t="s">
        <v>28</v>
      </c>
      <c r="B31" s="206">
        <v>41.912999999999997</v>
      </c>
      <c r="C31" s="206">
        <v>40.17</v>
      </c>
      <c r="D31" s="470">
        <v>36.015000000000001</v>
      </c>
      <c r="E31" s="470">
        <v>40.445</v>
      </c>
      <c r="F31" s="470">
        <v>37.241999999999997</v>
      </c>
      <c r="G31" s="470">
        <v>34.137</v>
      </c>
      <c r="H31" s="470">
        <v>31.994</v>
      </c>
      <c r="I31" s="471">
        <v>34.012</v>
      </c>
      <c r="J31" s="206">
        <v>34.506999999999998</v>
      </c>
      <c r="L31" s="80" t="s">
        <v>28</v>
      </c>
      <c r="M31" s="182">
        <v>19400</v>
      </c>
      <c r="N31" s="182">
        <v>18400</v>
      </c>
      <c r="O31" s="182">
        <v>16800</v>
      </c>
      <c r="P31" s="182">
        <v>19500</v>
      </c>
      <c r="Q31" s="476">
        <v>18900</v>
      </c>
      <c r="R31" s="476">
        <v>17000</v>
      </c>
      <c r="S31" s="476">
        <v>16700</v>
      </c>
      <c r="T31" s="477">
        <v>17900</v>
      </c>
      <c r="U31" s="476">
        <v>19300</v>
      </c>
    </row>
    <row r="32" spans="1:21" ht="14.25" customHeight="1">
      <c r="A32" s="186" t="s">
        <v>56</v>
      </c>
      <c r="B32" s="214">
        <v>33.781999999999996</v>
      </c>
      <c r="C32" s="214">
        <v>31.678000000000001</v>
      </c>
      <c r="D32" s="468">
        <v>29.552</v>
      </c>
      <c r="E32" s="468">
        <v>36.883000000000003</v>
      </c>
      <c r="F32" s="468">
        <v>40.692</v>
      </c>
      <c r="G32" s="468">
        <v>42.52</v>
      </c>
      <c r="H32" s="468">
        <v>42.222999999999999</v>
      </c>
      <c r="I32" s="469">
        <v>43.296999999999997</v>
      </c>
      <c r="J32" s="214">
        <v>43.412999999999997</v>
      </c>
      <c r="L32" s="186" t="s">
        <v>56</v>
      </c>
      <c r="M32" s="187">
        <v>6500</v>
      </c>
      <c r="N32" s="187">
        <v>6300</v>
      </c>
      <c r="O32" s="187">
        <v>6400</v>
      </c>
      <c r="P32" s="187">
        <v>7800</v>
      </c>
      <c r="Q32" s="474">
        <v>9800</v>
      </c>
      <c r="R32" s="474">
        <v>11500</v>
      </c>
      <c r="S32" s="474">
        <v>12000</v>
      </c>
      <c r="T32" s="475">
        <v>12700</v>
      </c>
      <c r="U32" s="474">
        <v>13700</v>
      </c>
    </row>
    <row r="33" spans="1:21" ht="14.25" customHeight="1">
      <c r="A33" s="383" t="s">
        <v>48</v>
      </c>
      <c r="B33" s="206">
        <v>72.001999999999995</v>
      </c>
      <c r="C33" s="206">
        <v>68.816000000000003</v>
      </c>
      <c r="D33" s="470">
        <v>64.988</v>
      </c>
      <c r="E33" s="470">
        <v>78.686999999999998</v>
      </c>
      <c r="F33" s="470">
        <v>76.215000000000003</v>
      </c>
      <c r="G33" s="470">
        <v>74.081000000000003</v>
      </c>
      <c r="H33" s="470">
        <v>73.233999999999995</v>
      </c>
      <c r="I33" s="471">
        <v>73.518000000000001</v>
      </c>
      <c r="J33" s="206">
        <v>73.742999999999995</v>
      </c>
      <c r="L33" s="80" t="s">
        <v>48</v>
      </c>
      <c r="M33" s="182">
        <v>9400</v>
      </c>
      <c r="N33" s="182">
        <v>9600</v>
      </c>
      <c r="O33" s="182">
        <v>9700</v>
      </c>
      <c r="P33" s="182">
        <v>10900</v>
      </c>
      <c r="Q33" s="476">
        <v>11900</v>
      </c>
      <c r="R33" s="476">
        <v>12700</v>
      </c>
      <c r="S33" s="476">
        <v>15000</v>
      </c>
      <c r="T33" s="477">
        <v>15200</v>
      </c>
      <c r="U33" s="476">
        <v>16900</v>
      </c>
    </row>
    <row r="34" spans="1:21" s="118" customFormat="1" ht="14.25" customHeight="1">
      <c r="A34" s="256" t="s">
        <v>123</v>
      </c>
      <c r="B34" s="233">
        <v>83.311999999999998</v>
      </c>
      <c r="C34" s="233">
        <v>81.248000000000005</v>
      </c>
      <c r="D34" s="502">
        <v>79.123000000000005</v>
      </c>
      <c r="E34" s="502">
        <v>91.233999999999995</v>
      </c>
      <c r="F34" s="502">
        <v>88.319000000000003</v>
      </c>
      <c r="G34" s="502">
        <v>83.772000000000006</v>
      </c>
      <c r="H34" s="502">
        <v>81.819000000000003</v>
      </c>
      <c r="I34" s="503">
        <v>81.950999999999993</v>
      </c>
      <c r="J34" s="233">
        <v>82.751999999999995</v>
      </c>
      <c r="L34" s="256" t="s">
        <v>123</v>
      </c>
      <c r="M34" s="504">
        <v>24700</v>
      </c>
      <c r="N34" s="504">
        <v>24800</v>
      </c>
      <c r="O34" s="504">
        <v>25000</v>
      </c>
      <c r="P34" s="504">
        <v>27800</v>
      </c>
      <c r="Q34" s="505">
        <v>29300</v>
      </c>
      <c r="R34" s="505">
        <v>30200</v>
      </c>
      <c r="S34" s="505">
        <v>31400</v>
      </c>
      <c r="T34" s="506">
        <v>32700</v>
      </c>
      <c r="U34" s="505">
        <v>34300</v>
      </c>
    </row>
    <row r="35" spans="1:21" ht="16.149999999999999" customHeight="1">
      <c r="A35" s="383" t="s">
        <v>27</v>
      </c>
      <c r="B35" s="206">
        <v>86.117000000000004</v>
      </c>
      <c r="C35" s="206">
        <v>85.584000000000003</v>
      </c>
      <c r="D35" s="470">
        <v>84.936999999999998</v>
      </c>
      <c r="E35" s="470">
        <v>104.78700000000001</v>
      </c>
      <c r="F35" s="470">
        <v>103.447</v>
      </c>
      <c r="G35" s="470">
        <v>97.510999999999996</v>
      </c>
      <c r="H35" s="470">
        <v>98.869</v>
      </c>
      <c r="I35" s="471">
        <v>100.13200000000001</v>
      </c>
      <c r="J35" s="206">
        <v>100.523</v>
      </c>
      <c r="L35" s="80" t="s">
        <v>27</v>
      </c>
      <c r="M35" s="182">
        <v>30900</v>
      </c>
      <c r="N35" s="182">
        <v>31300</v>
      </c>
      <c r="O35" s="182">
        <v>33800</v>
      </c>
      <c r="P35" s="182">
        <v>37100</v>
      </c>
      <c r="Q35" s="476">
        <v>42700</v>
      </c>
      <c r="R35" s="476">
        <v>42000</v>
      </c>
      <c r="S35" s="476">
        <v>45700</v>
      </c>
      <c r="T35" s="477">
        <v>50300</v>
      </c>
      <c r="U35" s="476">
        <v>50900</v>
      </c>
    </row>
    <row r="36" spans="1:21" ht="14.25" customHeight="1">
      <c r="A36" s="186" t="s">
        <v>115</v>
      </c>
      <c r="B36" s="214">
        <v>231.321</v>
      </c>
      <c r="C36" s="214">
        <v>232.38</v>
      </c>
      <c r="D36" s="468">
        <v>236.37799999999999</v>
      </c>
      <c r="E36" s="468">
        <v>258.375</v>
      </c>
      <c r="F36" s="468">
        <v>253.69</v>
      </c>
      <c r="G36" s="468">
        <v>256.82</v>
      </c>
      <c r="H36" s="468">
        <v>250.57499999999999</v>
      </c>
      <c r="I36" s="469">
        <v>251.94900000000001</v>
      </c>
      <c r="J36" s="214">
        <v>244.94200000000001</v>
      </c>
      <c r="L36" s="186" t="s">
        <v>115</v>
      </c>
      <c r="M36" s="187">
        <v>76200</v>
      </c>
      <c r="N36" s="187">
        <v>82800</v>
      </c>
      <c r="O36" s="187">
        <v>87300</v>
      </c>
      <c r="P36" s="187">
        <v>89400</v>
      </c>
      <c r="Q36" s="474">
        <v>87500</v>
      </c>
      <c r="R36" s="474">
        <v>83700</v>
      </c>
      <c r="S36" s="474">
        <v>78100</v>
      </c>
      <c r="T36" s="475">
        <v>77800</v>
      </c>
      <c r="U36" s="474">
        <v>76600</v>
      </c>
    </row>
    <row r="37" spans="1:21" s="89" customFormat="1" ht="15" customHeight="1">
      <c r="A37" s="383" t="s">
        <v>52</v>
      </c>
      <c r="B37" s="206">
        <v>104.49</v>
      </c>
      <c r="C37" s="206">
        <v>106.379</v>
      </c>
      <c r="D37" s="470">
        <v>107.71299999999999</v>
      </c>
      <c r="E37" s="470">
        <v>129.81299999999999</v>
      </c>
      <c r="F37" s="470">
        <v>124.83199999999999</v>
      </c>
      <c r="G37" s="470">
        <v>120.592</v>
      </c>
      <c r="H37" s="470">
        <v>122.25700000000001</v>
      </c>
      <c r="I37" s="471">
        <v>123.621</v>
      </c>
      <c r="J37" s="206">
        <v>125.53100000000001</v>
      </c>
      <c r="L37" s="80" t="s">
        <v>52</v>
      </c>
      <c r="M37" s="182">
        <v>52200</v>
      </c>
      <c r="N37" s="182">
        <v>58400</v>
      </c>
      <c r="O37" s="182">
        <v>62400</v>
      </c>
      <c r="P37" s="182">
        <v>67900</v>
      </c>
      <c r="Q37" s="476">
        <v>78300</v>
      </c>
      <c r="R37" s="476">
        <v>87800</v>
      </c>
      <c r="S37" s="476">
        <v>91300</v>
      </c>
      <c r="T37" s="477">
        <v>102400</v>
      </c>
      <c r="U37" s="476">
        <v>99500</v>
      </c>
    </row>
    <row r="38" spans="1:21" ht="14.25" customHeight="1">
      <c r="A38" s="257" t="s">
        <v>29</v>
      </c>
      <c r="B38" s="214">
        <v>28.058525065638651</v>
      </c>
      <c r="C38" s="214">
        <v>26.137359987770637</v>
      </c>
      <c r="D38" s="468">
        <v>25.554024363159954</v>
      </c>
      <c r="E38" s="468">
        <v>28.211377777029085</v>
      </c>
      <c r="F38" s="468">
        <v>26.994622974710996</v>
      </c>
      <c r="G38" s="472">
        <v>25.89680348470791</v>
      </c>
      <c r="H38" s="472">
        <v>26.239498420344908</v>
      </c>
      <c r="I38" s="473">
        <v>25.501413428021273</v>
      </c>
      <c r="J38" s="214">
        <v>25.150965330989237</v>
      </c>
      <c r="L38" s="257" t="s">
        <v>29</v>
      </c>
      <c r="M38" s="187" t="s">
        <v>237</v>
      </c>
      <c r="N38" s="187" t="s">
        <v>188</v>
      </c>
      <c r="O38" s="187" t="s">
        <v>238</v>
      </c>
      <c r="P38" s="187" t="s">
        <v>195</v>
      </c>
      <c r="Q38" s="474" t="s">
        <v>200</v>
      </c>
      <c r="R38" s="474" t="s">
        <v>239</v>
      </c>
      <c r="S38" s="478" t="s">
        <v>202</v>
      </c>
      <c r="T38" s="479" t="s">
        <v>239</v>
      </c>
      <c r="U38" s="478" t="s">
        <v>201</v>
      </c>
    </row>
    <row r="39" spans="1:21" ht="15.75" customHeight="1">
      <c r="A39" s="289" t="s">
        <v>203</v>
      </c>
      <c r="B39" s="253"/>
      <c r="C39" s="253"/>
      <c r="D39" s="253"/>
      <c r="E39" s="253"/>
      <c r="F39" s="253"/>
      <c r="G39" s="253"/>
      <c r="H39" s="253"/>
      <c r="I39" s="253"/>
      <c r="J39" s="253"/>
      <c r="L39" s="290" t="s">
        <v>247</v>
      </c>
      <c r="M39" s="254"/>
      <c r="N39" s="254"/>
      <c r="O39" s="254"/>
      <c r="P39" s="254"/>
      <c r="Q39" s="254"/>
      <c r="R39" s="254"/>
      <c r="S39" s="92"/>
      <c r="T39" s="254"/>
      <c r="U39" s="365"/>
    </row>
    <row r="40" spans="1:21" ht="9.75" customHeight="1">
      <c r="A40" s="249"/>
      <c r="B40" s="250"/>
      <c r="C40" s="250"/>
      <c r="D40" s="250"/>
      <c r="E40" s="250"/>
      <c r="F40" s="250"/>
      <c r="G40" s="250"/>
      <c r="H40" s="250"/>
      <c r="I40" s="250"/>
      <c r="J40" s="250"/>
      <c r="L40" s="291" t="s">
        <v>203</v>
      </c>
      <c r="M40" s="255"/>
      <c r="N40" s="255"/>
      <c r="O40" s="255"/>
      <c r="P40" s="255"/>
      <c r="Q40" s="255"/>
      <c r="R40" s="255"/>
      <c r="S40" s="255"/>
      <c r="T40" s="255"/>
      <c r="U40" s="366"/>
    </row>
    <row r="41" spans="1:21" s="109" customFormat="1" ht="12.75">
      <c r="A41" s="168"/>
      <c r="B41" s="168"/>
      <c r="C41" s="168"/>
      <c r="D41" s="168"/>
      <c r="E41" s="168"/>
      <c r="F41" s="168"/>
      <c r="G41" s="168"/>
      <c r="H41" s="168"/>
      <c r="I41" s="168"/>
      <c r="J41" s="168"/>
      <c r="U41" s="247"/>
    </row>
    <row r="42" spans="1:21" s="109" customFormat="1" ht="12.75">
      <c r="A42" s="168"/>
      <c r="B42" s="168"/>
      <c r="C42" s="168"/>
      <c r="D42" s="168"/>
      <c r="E42" s="168"/>
      <c r="F42" s="168"/>
      <c r="G42" s="168"/>
      <c r="H42" s="168"/>
      <c r="I42" s="168"/>
      <c r="J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</row>
    <row r="43" spans="1:21" s="109" customFormat="1" ht="12.75">
      <c r="H43" s="247"/>
      <c r="I43" s="247"/>
      <c r="J43" s="247"/>
      <c r="U43" s="247"/>
    </row>
    <row r="44" spans="1:21" ht="15.75" customHeight="1"/>
    <row r="45" spans="1:21" s="118" customFormat="1" ht="18" customHeight="1">
      <c r="H45" s="364"/>
      <c r="I45" s="364"/>
      <c r="J45" s="364"/>
      <c r="U45" s="364"/>
    </row>
    <row r="46" spans="1:21" ht="19.149999999999999" customHeight="1"/>
    <row r="47" spans="1:21" ht="14.25" customHeight="1"/>
    <row r="48" spans="1:21" ht="14.25" customHeight="1"/>
    <row r="49" spans="8:21" ht="14.25" customHeight="1"/>
    <row r="50" spans="8:21" ht="14.25" customHeight="1"/>
    <row r="51" spans="8:21" ht="14.25" customHeight="1"/>
    <row r="52" spans="8:21" ht="14.25" customHeight="1"/>
    <row r="53" spans="8:21" ht="14.25" customHeight="1"/>
    <row r="54" spans="8:21" ht="14.25" customHeight="1"/>
    <row r="55" spans="8:21" ht="14.25" customHeight="1"/>
    <row r="56" spans="8:21" ht="14.25" customHeight="1"/>
    <row r="57" spans="8:21" ht="14.25" customHeight="1"/>
    <row r="58" spans="8:21" ht="14.25" customHeight="1"/>
    <row r="59" spans="8:21" s="118" customFormat="1" ht="14.25" customHeight="1">
      <c r="H59" s="364"/>
      <c r="I59" s="364"/>
      <c r="J59" s="364"/>
      <c r="U59" s="364"/>
    </row>
    <row r="60" spans="8:21" ht="14.25" customHeight="1"/>
    <row r="61" spans="8:21" ht="14.25" customHeight="1"/>
    <row r="62" spans="8:21" ht="14.25" customHeight="1"/>
    <row r="63" spans="8:21" ht="14.25" customHeight="1"/>
    <row r="64" spans="8:21" ht="14.25" customHeight="1"/>
    <row r="65" spans="8:21" s="118" customFormat="1" ht="14.25" customHeight="1">
      <c r="H65" s="364"/>
      <c r="I65" s="364"/>
      <c r="J65" s="364"/>
      <c r="U65" s="364"/>
    </row>
    <row r="66" spans="8:21" ht="14.45" customHeight="1"/>
    <row r="67" spans="8:21" ht="14.25" customHeight="1"/>
    <row r="68" spans="8:21" ht="14.25" customHeight="1"/>
    <row r="69" spans="8:21" ht="14.25" customHeight="1"/>
    <row r="70" spans="8:21" ht="14.25" customHeight="1"/>
    <row r="71" spans="8:21" ht="14.25" customHeight="1"/>
    <row r="72" spans="8:21" ht="14.25" customHeight="1"/>
    <row r="73" spans="8:21" ht="14.25" customHeight="1"/>
    <row r="74" spans="8:21" ht="14.25" customHeight="1"/>
    <row r="75" spans="8:21" s="118" customFormat="1" ht="14.25" customHeight="1">
      <c r="H75" s="364"/>
      <c r="I75" s="364"/>
      <c r="J75" s="364"/>
      <c r="U75" s="364"/>
    </row>
    <row r="76" spans="8:21" ht="13.9" customHeight="1"/>
    <row r="77" spans="8:21" s="89" customFormat="1" ht="13.9" customHeight="1">
      <c r="H77" s="168"/>
      <c r="I77" s="168"/>
      <c r="J77" s="168"/>
      <c r="U77" s="168"/>
    </row>
    <row r="78" spans="8:21" ht="14.25" customHeight="1">
      <c r="L78" s="247"/>
    </row>
    <row r="79" spans="8:21" ht="12.6" customHeight="1"/>
    <row r="80" spans="8:21" ht="11.25" customHeight="1"/>
    <row r="81" spans="1:1" ht="11.25" customHeight="1"/>
    <row r="83" spans="1:1" ht="10.5" customHeight="1">
      <c r="A83" s="111"/>
    </row>
    <row r="84" spans="1:1" ht="10.5" customHeight="1">
      <c r="A84" s="111"/>
    </row>
    <row r="85" spans="1:1" ht="10.5" customHeight="1">
      <c r="A85" s="111"/>
    </row>
    <row r="86" spans="1:1" ht="10.5" customHeight="1">
      <c r="A86" s="111"/>
    </row>
    <row r="87" spans="1:1" ht="10.5" customHeight="1">
      <c r="A87" s="111"/>
    </row>
    <row r="88" spans="1:1" ht="10.5" customHeight="1">
      <c r="A88" s="111"/>
    </row>
    <row r="89" spans="1:1" ht="10.5" customHeight="1">
      <c r="A89" s="111"/>
    </row>
    <row r="90" spans="1:1" ht="10.5" customHeight="1">
      <c r="A90" s="111"/>
    </row>
    <row r="91" spans="1:1" ht="10.5" customHeight="1">
      <c r="A91" s="111"/>
    </row>
    <row r="92" spans="1:1" ht="10.5" customHeight="1">
      <c r="A92" s="111"/>
    </row>
    <row r="93" spans="1:1" ht="10.5" customHeight="1">
      <c r="A93" s="111"/>
    </row>
    <row r="94" spans="1:1" ht="10.5" customHeight="1">
      <c r="A94" s="111"/>
    </row>
    <row r="95" spans="1:1" ht="10.5" customHeight="1">
      <c r="A95" s="111"/>
    </row>
    <row r="96" spans="1:1" ht="10.5" customHeight="1">
      <c r="A96" s="111"/>
    </row>
    <row r="97" spans="1:1" ht="10.5" customHeight="1">
      <c r="A97" s="111"/>
    </row>
    <row r="98" spans="1:1" ht="10.5" customHeight="1">
      <c r="A98" s="111"/>
    </row>
    <row r="99" spans="1:1" ht="10.5" customHeight="1">
      <c r="A99" s="111"/>
    </row>
    <row r="100" spans="1:1" ht="10.5" customHeight="1">
      <c r="A100" s="111"/>
    </row>
    <row r="101" spans="1:1" ht="10.5" customHeight="1">
      <c r="A101" s="111"/>
    </row>
    <row r="102" spans="1:1" ht="10.5" customHeight="1">
      <c r="A102" s="111"/>
    </row>
    <row r="103" spans="1:1" ht="10.5" customHeight="1">
      <c r="A103" s="111"/>
    </row>
    <row r="104" spans="1:1" ht="10.5" customHeight="1">
      <c r="A104" s="111"/>
    </row>
    <row r="105" spans="1:1" ht="10.5" customHeight="1">
      <c r="A105" s="111"/>
    </row>
    <row r="106" spans="1:1" ht="10.5" customHeight="1">
      <c r="A106" s="111"/>
    </row>
    <row r="107" spans="1:1" ht="10.5" customHeight="1">
      <c r="A107" s="111"/>
    </row>
    <row r="108" spans="1:1" ht="10.5" customHeight="1">
      <c r="A108" s="111"/>
    </row>
    <row r="109" spans="1:1" ht="10.5" customHeight="1">
      <c r="A109" s="111"/>
    </row>
    <row r="110" spans="1:1" ht="10.5" customHeight="1">
      <c r="A110" s="111"/>
    </row>
    <row r="111" spans="1:1" ht="10.5" customHeight="1">
      <c r="A111" s="111"/>
    </row>
    <row r="112" spans="1:1" ht="10.5" customHeight="1">
      <c r="A112" s="111"/>
    </row>
    <row r="113" spans="1:1" ht="10.5" customHeight="1">
      <c r="A113" s="111"/>
    </row>
    <row r="114" spans="1:1" ht="10.5" customHeight="1">
      <c r="A114" s="111"/>
    </row>
    <row r="115" spans="1:1" ht="10.5" customHeight="1">
      <c r="A115" s="111"/>
    </row>
    <row r="116" spans="1:1" ht="10.5" customHeight="1">
      <c r="A116" s="111"/>
    </row>
    <row r="117" spans="1:1" ht="10.5" customHeight="1">
      <c r="A117" s="111"/>
    </row>
    <row r="118" spans="1:1" ht="10.5" customHeight="1">
      <c r="A118" s="111"/>
    </row>
    <row r="119" spans="1:1" ht="10.5" customHeight="1">
      <c r="A119" s="111"/>
    </row>
    <row r="120" spans="1:1" ht="10.5" customHeight="1">
      <c r="A120" s="111"/>
    </row>
    <row r="121" spans="1:1" ht="10.5" customHeight="1">
      <c r="A121" s="111"/>
    </row>
    <row r="122" spans="1:1" ht="10.5" customHeight="1">
      <c r="A122" s="111"/>
    </row>
    <row r="123" spans="1:1" ht="10.5" customHeight="1">
      <c r="A123" s="111"/>
    </row>
    <row r="124" spans="1:1" ht="10.5" customHeight="1">
      <c r="A124" s="111"/>
    </row>
    <row r="125" spans="1:1" ht="10.5" customHeight="1">
      <c r="A125" s="111"/>
    </row>
    <row r="126" spans="1:1" ht="10.5" customHeight="1">
      <c r="A126" s="111"/>
    </row>
    <row r="127" spans="1:1" ht="10.5" customHeight="1">
      <c r="A127" s="111"/>
    </row>
    <row r="128" spans="1:1" ht="10.5" customHeight="1">
      <c r="A128" s="111"/>
    </row>
    <row r="129" spans="1:1" ht="10.5" customHeight="1">
      <c r="A129" s="111"/>
    </row>
    <row r="130" spans="1:1" ht="10.5" customHeight="1">
      <c r="A130" s="111"/>
    </row>
    <row r="131" spans="1:1" ht="10.5" customHeight="1">
      <c r="A131" s="111"/>
    </row>
    <row r="132" spans="1:1" ht="10.5" customHeight="1">
      <c r="A132" s="111"/>
    </row>
    <row r="133" spans="1:1" ht="10.5" customHeight="1">
      <c r="A133" s="111"/>
    </row>
    <row r="134" spans="1:1" ht="10.5" customHeight="1">
      <c r="A134" s="111"/>
    </row>
    <row r="135" spans="1:1" ht="10.5" customHeight="1">
      <c r="A135" s="111"/>
    </row>
    <row r="136" spans="1:1" ht="10.5" customHeight="1">
      <c r="A136" s="111"/>
    </row>
    <row r="137" spans="1:1" ht="10.5" customHeight="1">
      <c r="A137" s="111"/>
    </row>
    <row r="138" spans="1:1" ht="10.5" customHeight="1">
      <c r="A138" s="111"/>
    </row>
    <row r="139" spans="1:1" ht="10.5" customHeight="1">
      <c r="A139" s="111"/>
    </row>
    <row r="140" spans="1:1" ht="10.5" customHeight="1">
      <c r="A140" s="111"/>
    </row>
    <row r="141" spans="1:1" ht="10.5" customHeight="1">
      <c r="A141" s="111"/>
    </row>
    <row r="142" spans="1:1" ht="10.5" customHeight="1">
      <c r="A142" s="111"/>
    </row>
    <row r="143" spans="1:1" ht="10.5" customHeight="1">
      <c r="A143" s="111"/>
    </row>
    <row r="144" spans="1:1" ht="10.5" customHeight="1">
      <c r="A144" s="111"/>
    </row>
    <row r="145" spans="1:1" ht="10.5" customHeight="1">
      <c r="A145" s="111"/>
    </row>
    <row r="146" spans="1:1" ht="10.5" customHeight="1">
      <c r="A146" s="111"/>
    </row>
    <row r="147" spans="1:1" ht="10.5" customHeight="1">
      <c r="A147" s="111"/>
    </row>
    <row r="148" spans="1:1" ht="10.5" customHeight="1">
      <c r="A148" s="111"/>
    </row>
    <row r="149" spans="1:1" ht="10.5" customHeight="1">
      <c r="A149" s="111"/>
    </row>
    <row r="150" spans="1:1" ht="10.5" customHeight="1">
      <c r="A150" s="111"/>
    </row>
    <row r="151" spans="1:1" ht="10.5" customHeight="1">
      <c r="A151" s="111"/>
    </row>
    <row r="152" spans="1:1" ht="10.5" customHeight="1">
      <c r="A152" s="111"/>
    </row>
    <row r="153" spans="1:1" ht="10.5" customHeight="1">
      <c r="A153" s="111"/>
    </row>
    <row r="154" spans="1:1" ht="10.5" customHeight="1">
      <c r="A154" s="111"/>
    </row>
    <row r="155" spans="1:1" ht="10.5" customHeight="1">
      <c r="A155" s="111"/>
    </row>
    <row r="156" spans="1:1" ht="10.5" customHeight="1">
      <c r="A156" s="111"/>
    </row>
    <row r="157" spans="1:1" ht="10.5" customHeight="1">
      <c r="A157" s="111"/>
    </row>
    <row r="158" spans="1:1" ht="10.5" customHeight="1">
      <c r="A158" s="111"/>
    </row>
    <row r="159" spans="1:1" ht="10.5" customHeight="1">
      <c r="A159" s="111"/>
    </row>
    <row r="160" spans="1:1" ht="10.5" customHeight="1">
      <c r="A160" s="111"/>
    </row>
    <row r="161" spans="1:1" ht="10.5" customHeight="1">
      <c r="A161" s="111"/>
    </row>
    <row r="162" spans="1:1" ht="10.5" customHeight="1">
      <c r="A162" s="111"/>
    </row>
    <row r="163" spans="1:1" ht="10.5" customHeight="1">
      <c r="A163" s="111"/>
    </row>
  </sheetData>
  <customSheetViews>
    <customSheetView guid="{6A2866EB-7D49-11D3-A318-00A0C9C759EC}" showPageBreaks="1" printArea="1" showRuler="0">
      <selection activeCell="D24" sqref="D24"/>
      <rowBreaks count="1" manualBreakCount="1">
        <brk id="52" max="16383" man="1"/>
      </rowBreaks>
      <pageMargins left="0.59055118110236227" right="0.59055118110236227" top="0.98425196850393704" bottom="0.98425196850393704" header="0.51181102362204722" footer="0.70866141732283472"/>
      <pageSetup paperSize="9" firstPageNumber="51" orientation="portrait" useFirstPageNumber="1" horizontalDpi="0" verticalDpi="300" r:id="rId1"/>
      <headerFooter alignWithMargins="0"/>
    </customSheetView>
  </customSheetViews>
  <phoneticPr fontId="8" type="noConversion"/>
  <pageMargins left="0.70866141732283472" right="0.70866141732283472" top="0.74803149606299213" bottom="0.74803149606299213" header="0.31496062992125984" footer="0.31496062992125984"/>
  <pageSetup paperSize="9" firstPageNumber="117" orientation="portrait" useFirstPageNumber="1" r:id="rId2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</vt:i4>
      </vt:variant>
    </vt:vector>
  </HeadingPairs>
  <TitlesOfParts>
    <vt:vector size="18" baseType="lpstr">
      <vt:lpstr>A1-A2</vt:lpstr>
      <vt:lpstr>A3</vt:lpstr>
      <vt:lpstr>A4</vt:lpstr>
      <vt:lpstr>A5</vt:lpstr>
      <vt:lpstr>A6</vt:lpstr>
      <vt:lpstr>A7</vt:lpstr>
      <vt:lpstr>A8</vt:lpstr>
      <vt:lpstr>A9</vt:lpstr>
      <vt:lpstr>A10-A11</vt:lpstr>
      <vt:lpstr>'A10-A11'!Druckbereich</vt:lpstr>
      <vt:lpstr>'A1-A2'!Druckbereich</vt:lpstr>
      <vt:lpstr>'A3'!Druckbereich</vt:lpstr>
      <vt:lpstr>'A4'!Druckbereich</vt:lpstr>
      <vt:lpstr>'A5'!Druckbereich</vt:lpstr>
      <vt:lpstr>'A6'!Druckbereich</vt:lpstr>
      <vt:lpstr>'A7'!Druckbereich</vt:lpstr>
      <vt:lpstr>'A8'!Druckbereich</vt:lpstr>
      <vt:lpstr>'A9'!Druckbereich</vt:lpstr>
    </vt:vector>
  </TitlesOfParts>
  <Company>OeNB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Pop</dc:creator>
  <cp:lastModifiedBy>Pop, Silvia</cp:lastModifiedBy>
  <cp:lastPrinted>2020-11-27T16:14:24Z</cp:lastPrinted>
  <dcterms:created xsi:type="dcterms:W3CDTF">1999-09-21T09:11:37Z</dcterms:created>
  <dcterms:modified xsi:type="dcterms:W3CDTF">2025-12-05T14:53:04Z</dcterms:modified>
</cp:coreProperties>
</file>