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VOWA\FISK\Publikationen eigene\FSPubl21\"/>
    </mc:Choice>
  </mc:AlternateContent>
  <xr:revisionPtr revIDLastSave="0" documentId="13_ncr:1_{D0C4D736-B360-4CE7-ABF5-81E07769ED8F}" xr6:coauthVersionLast="46" xr6:coauthVersionMax="46" xr10:uidLastSave="{00000000-0000-0000-0000-000000000000}"/>
  <bookViews>
    <workbookView xWindow="-120" yWindow="-120" windowWidth="29040" windowHeight="17640" activeTab="6" xr2:uid="{00000000-000D-0000-FFFF-FFFF00000000}"/>
  </bookViews>
  <sheets>
    <sheet name="contents" sheetId="26" r:id="rId1"/>
    <sheet name="A1-A2" sheetId="1" r:id="rId2"/>
    <sheet name="A3-A4" sheetId="17" r:id="rId3"/>
    <sheet name="A5-A7" sheetId="28" r:id="rId4"/>
    <sheet name="A8-A9" sheetId="4" r:id="rId5"/>
    <sheet name="A10-A11" sheetId="5" r:id="rId6"/>
    <sheet name="A12" sheetId="16" r:id="rId7"/>
    <sheet name="A13" sheetId="25" r:id="rId8"/>
    <sheet name="A14" sheetId="13" r:id="rId9"/>
    <sheet name="A15" sheetId="14" r:id="rId10"/>
    <sheet name="A16-A17" sheetId="12" r:id="rId11"/>
  </sheets>
  <externalReferences>
    <externalReference r:id="rId12"/>
  </externalReferences>
  <definedNames>
    <definedName name="_705fe340_STF_Fuss_1_CN1" localSheetId="7">#REF!</definedName>
    <definedName name="_705fe340_STF_Fuss_1_CN1" localSheetId="3">#REF!</definedName>
    <definedName name="_705fe340_STF_Fuss_1_CN1" localSheetId="0">#REF!</definedName>
    <definedName name="_705fe340_STF_Fuss_1_CN1">#REF!</definedName>
    <definedName name="_705fe340_STF_Koerper_1_CN1" localSheetId="7">#REF!</definedName>
    <definedName name="_705fe340_STF_Koerper_1_CN1" localSheetId="3">#REF!</definedName>
    <definedName name="_705fe340_STF_Koerper_1_CN1" localSheetId="0">#REF!</definedName>
    <definedName name="_705fe340_STF_Koerper_1_CN1">#REF!</definedName>
    <definedName name="_705fe340_STF_Koerper_1_CN2" localSheetId="7">#REF!</definedName>
    <definedName name="_705fe340_STF_Koerper_1_CN2" localSheetId="3">#REF!</definedName>
    <definedName name="_705fe340_STF_Koerper_1_CN2" localSheetId="0">#REF!</definedName>
    <definedName name="_705fe340_STF_Koerper_1_CN2">#REF!</definedName>
    <definedName name="_705fe340_STF_Tabellenkopf_1_CN1">#REF!</definedName>
    <definedName name="_705fe340_STF_Titel_1_CN1">#REF!</definedName>
    <definedName name="_705fe340_STF_Vorspalte_1_CN1">#REF!</definedName>
    <definedName name="_705fe340_STF_Vorspalte_1_CN2">#REF!</definedName>
    <definedName name="_705fe340_STF_Zwischenueberschrift_1_CN1">#REF!</definedName>
    <definedName name="_705fe340_STF_Zwischenueberschrift_1_CN2">#REF!</definedName>
    <definedName name="_73752784_STF_Fuss_1_CN1">#REF!</definedName>
    <definedName name="_73752784_STF_Koerper_1_CN1">#REF!</definedName>
    <definedName name="_73752784_STF_Koerper_1_CN2">#REF!</definedName>
    <definedName name="_73752784_STF_Tabellenkopf_1_CN1">#REF!</definedName>
    <definedName name="_73752784_STF_Tabellenkopf_1_CN2">#REF!</definedName>
    <definedName name="_73752784_STF_Titel_1_CN1">#REF!</definedName>
    <definedName name="_73752784_STF_Vorspalte_1_CN1">#REF!</definedName>
    <definedName name="_73752784_STF_Vorspalte_1_CN2">#REF!</definedName>
    <definedName name="_a26e59ac_STF_Dekoration_1_CN1">#REF!</definedName>
    <definedName name="_a26e59ac_STF_Fuss_1_CN1">#REF!</definedName>
    <definedName name="_a26e59ac_STF_Gesamtsumme_1_CN1">#REF!</definedName>
    <definedName name="_a26e59ac_STF_Gesamtsumme_1_CN2">#REF!</definedName>
    <definedName name="_a26e59ac_STF_Koerper_1_CN1">#REF!</definedName>
    <definedName name="_a26e59ac_STF_Tabellenkopf_1_CN1">#REF!</definedName>
    <definedName name="_a26e59ac_STF_Titel_1_CN6">#REF!</definedName>
    <definedName name="_a26e59ac_STF_Titel_1_CN7">#REF!</definedName>
    <definedName name="_a26e59ac_STF_Titel_1_CN8">#REF!</definedName>
    <definedName name="_a26e59ac_STF_Vorspalte_1_CN1">#REF!</definedName>
    <definedName name="_b26d7012_STF_Fuss_1_CN1">#REF!</definedName>
    <definedName name="_b26d7012_STF_Koerper_1_CN1">#REF!</definedName>
    <definedName name="_b26d7012_STF_Koerper_1_CN2">#REF!</definedName>
    <definedName name="_b26d7012_STF_Tabellenkopf_1_CN1">#REF!</definedName>
    <definedName name="_b26d7012_STF_Titel_1_CN1">#REF!</definedName>
    <definedName name="_b26d7012_STF_Vorspalte_1_CN1">#REF!</definedName>
    <definedName name="_b26d7012_STF_Vorspalte_1_CN2">#REF!</definedName>
    <definedName name="_b26d7012_STF_Zwischenueberschrift_1_CN1">#REF!</definedName>
    <definedName name="_b26d7012_STF_Zwischenueberschrift_1_CN2">#REF!</definedName>
    <definedName name="_e4469c36_STF_Fuss_1_CN1">#REF!</definedName>
    <definedName name="_e4469c36_STF_Tabellenkopf_1_CN1">#REF!</definedName>
    <definedName name="_e4469c36_STF_Titel_1_CN1">#REF!</definedName>
    <definedName name="_e4469c36_STF_Titel_1_CN2">#REF!</definedName>
    <definedName name="_e4469c36_STF_Vorspalte_1_CN1">#REF!</definedName>
    <definedName name="_e4469c36_STF_Vorspalte_1_CN2">#REF!</definedName>
    <definedName name="_e4469c36_STF_Vorspalte_1_CN3">#REF!</definedName>
    <definedName name="_e4469c36_STF_Vorspalte_1_CN4">#REF!</definedName>
    <definedName name="_e4469c36_STF_Zwischenueberschrift_1_CN1" localSheetId="7">#REF!,#REF!,#REF!</definedName>
    <definedName name="_e4469c36_STF_Zwischenueberschrift_1_CN1" localSheetId="3">#REF!,#REF!,#REF!</definedName>
    <definedName name="_e4469c36_STF_Zwischenueberschrift_1_CN1" localSheetId="0">#REF!,#REF!,#REF!</definedName>
    <definedName name="_e4469c36_STF_Zwischenueberschrift_1_CN1">#REF!,#REF!,#REF!</definedName>
    <definedName name="_e4469c36_STF_Zwischenueberschrift_1_CN2" localSheetId="7">#REF!,#REF!,#REF!</definedName>
    <definedName name="_e4469c36_STF_Zwischenueberschrift_1_CN2" localSheetId="3">#REF!,#REF!,#REF!</definedName>
    <definedName name="_e4469c36_STF_Zwischenueberschrift_1_CN2" localSheetId="0">#REF!,#REF!,#REF!</definedName>
    <definedName name="_e4469c36_STF_Zwischenueberschrift_1_CN2">#REF!,#REF!,#REF!</definedName>
    <definedName name="_e86781fc_STF_Fuss_1_CN1">#REF!</definedName>
    <definedName name="_e86781fc_STF_Koerper_1_CN1">#REF!</definedName>
    <definedName name="_e86781fc_STF_Koerper_1_CN2">#REF!</definedName>
    <definedName name="_e86781fc_STF_Tabellenkopf_1_CN1">#REF!</definedName>
    <definedName name="_e86781fc_STF_Titel_1_CN1">#REF!</definedName>
    <definedName name="_e86781fc_STF_Vorspalte_1_CN1">#REF!</definedName>
    <definedName name="_e86781fc_STF_Vorspalte_1_CN2">#REF!</definedName>
    <definedName name="_e86781fc_STF_Zwischenueberschrift_1_CN1">#REF!</definedName>
    <definedName name="_e86781fc_STF_Zwischenueberschrift_1_CN2">#REF!</definedName>
    <definedName name="_ec027b46_STF_Fuss_1_CN1">#REF!</definedName>
    <definedName name="_ec027b46_STF_Koerper_1_CN1">#REF!</definedName>
    <definedName name="_ec027b46_STF_Koerper_1_CN2">#REF!</definedName>
    <definedName name="_ec027b46_STF_Tabellenkopf_1_CN1">#REF!</definedName>
    <definedName name="_ec027b46_STF_Titel_1_CN1">#REF!</definedName>
    <definedName name="_ec027b46_STF_Vorspalte_1_CN1">#REF!</definedName>
    <definedName name="_ec027b46_STF_Vorspalte_1_CN2">#REF!</definedName>
    <definedName name="_ec027b46_STF_Zwischenueberschrift_1_CN1">#REF!</definedName>
    <definedName name="_ec027b46_STF_Zwischenueberschrift_1_CN2">#REF!</definedName>
    <definedName name="a" hidden="1">"835"</definedName>
    <definedName name="A_impresión_IM">#REF!</definedName>
    <definedName name="aa" localSheetId="7" hidden="1">{"'701_7'!$A$16:$Z$80"}</definedName>
    <definedName name="aa" localSheetId="3" hidden="1">{"'701_7'!$A$16:$Z$80"}</definedName>
    <definedName name="aa" localSheetId="0" hidden="1">{"'701_7'!$A$16:$Z$80"}</definedName>
    <definedName name="aa" hidden="1">{"'701_7'!$A$16:$Z$80"}</definedName>
    <definedName name="aaa" localSheetId="7" hidden="1">{"'6100'!$A$14:$J$72"}</definedName>
    <definedName name="aaa" localSheetId="3" hidden="1">{"'6100'!$A$14:$J$72"}</definedName>
    <definedName name="aaa" localSheetId="0" hidden="1">{"'6100'!$A$14:$J$72"}</definedName>
    <definedName name="aaa" hidden="1">{"'6100'!$A$14:$J$72"}</definedName>
    <definedName name="AFDRUKBEREIK">#REF!</definedName>
    <definedName name="AFDRUKBEREIK_MI">#REF!</definedName>
    <definedName name="ARCoeff">0.2</definedName>
    <definedName name="AREA_STAMPA">#REF!</definedName>
    <definedName name="AREA_STAMPA_MI">#REF!</definedName>
    <definedName name="bb" localSheetId="7" hidden="1">{"'701_7'!$A$16:$Z$80"}</definedName>
    <definedName name="bb" localSheetId="3" hidden="1">{"'701_7'!$A$16:$Z$80"}</definedName>
    <definedName name="bb" localSheetId="0" hidden="1">{"'701_7'!$A$16:$Z$80"}</definedName>
    <definedName name="bb" hidden="1">{"'701_7'!$A$16:$Z$80"}</definedName>
    <definedName name="BoP_DAT">#REF!</definedName>
    <definedName name="BoP_Dat_begin">1</definedName>
    <definedName name="ccc" localSheetId="7" hidden="1">{"'701_7'!$A$16:$Z$80"}</definedName>
    <definedName name="ccc" localSheetId="3" hidden="1">{"'701_7'!$A$16:$Z$80"}</definedName>
    <definedName name="ccc" localSheetId="0" hidden="1">{"'701_7'!$A$16:$Z$80"}</definedName>
    <definedName name="ccc" hidden="1">{"'701_7'!$A$16:$Z$80"}</definedName>
    <definedName name="DAT">'[1]#Rahmenbedingungen'!$A$2:$EZ$160</definedName>
    <definedName name="Dat_begin">'[1]#Rahmenbedingungen'!$D$13</definedName>
    <definedName name="DAT_begin_resp">2</definedName>
    <definedName name="DAT_data_b">#REF!</definedName>
    <definedName name="DAT_Q">#REF!</definedName>
    <definedName name="Daten">#REF!</definedName>
    <definedName name="ddd" localSheetId="7" hidden="1">{"'701_7'!$A$16:$Z$80"}</definedName>
    <definedName name="ddd" localSheetId="3" hidden="1">{"'701_7'!$A$16:$Z$80"}</definedName>
    <definedName name="ddd" localSheetId="0" hidden="1">{"'701_7'!$A$16:$Z$80"}</definedName>
    <definedName name="ddd" hidden="1">{"'701_7'!$A$16:$Z$80"}</definedName>
    <definedName name="depp" localSheetId="7" hidden="1">{"'701_7'!$A$16:$Z$80"}</definedName>
    <definedName name="depp" localSheetId="3" hidden="1">{"'701_7'!$A$16:$Z$80"}</definedName>
    <definedName name="depp" localSheetId="0" hidden="1">{"'701_7'!$A$16:$Z$80"}</definedName>
    <definedName name="depp" hidden="1">{"'701_7'!$A$16:$Z$80"}</definedName>
    <definedName name="depp1" localSheetId="7" hidden="1">{"'701_7'!$A$16:$Z$80"}</definedName>
    <definedName name="depp1" localSheetId="3" hidden="1">{"'701_7'!$A$16:$Z$80"}</definedName>
    <definedName name="depp1" localSheetId="0" hidden="1">{"'701_7'!$A$16:$Z$80"}</definedName>
    <definedName name="depp1" hidden="1">{"'701_7'!$A$16:$Z$80"}</definedName>
    <definedName name="Differenz">#REF!</definedName>
    <definedName name="_xlnm.Print_Area" localSheetId="5">'A10-A11'!$A$1:$J$52</definedName>
    <definedName name="_xlnm.Print_Area" localSheetId="6">'A12'!$A$1:$H$52</definedName>
    <definedName name="_xlnm.Print_Area" localSheetId="7">'A13'!$A$1:$D$60</definedName>
    <definedName name="_xlnm.Print_Area" localSheetId="8">'A14'!$A$1:$M$62</definedName>
    <definedName name="_xlnm.Print_Area" localSheetId="9">'A15'!$A$1:$M$66</definedName>
    <definedName name="_xlnm.Print_Area" localSheetId="10">'A16-A17'!$N$1:$W$42</definedName>
    <definedName name="_xlnm.Print_Area" localSheetId="1">'A1-A2'!$A$1:$T$59</definedName>
    <definedName name="_xlnm.Print_Area" localSheetId="2">'A3-A4'!$M$1:$W$51</definedName>
    <definedName name="_xlnm.Print_Area" localSheetId="3">'A5-A7'!$Q$1:$T$49</definedName>
    <definedName name="_xlnm.Print_Area" localSheetId="4">'A8-A9'!$L$1:$R$54</definedName>
    <definedName name="_xlnm.Print_Area" localSheetId="0">contents!$A$1:$H$22</definedName>
    <definedName name="_xlnm.Print_Area">#REF!</definedName>
    <definedName name="DRUCKBEREICH_MI" localSheetId="7">#REF!</definedName>
    <definedName name="DRUCKBEREICH_MI" localSheetId="3">#REF!</definedName>
    <definedName name="DRUCKBEREICH_MI" localSheetId="0">#REF!</definedName>
    <definedName name="DRUCKBEREICH_MI">#REF!</definedName>
    <definedName name="es" localSheetId="7">#REF!</definedName>
    <definedName name="es" localSheetId="3">#REF!</definedName>
    <definedName name="es" localSheetId="0">#REF!</definedName>
    <definedName name="es">#REF!</definedName>
    <definedName name="gigig" localSheetId="7" hidden="1">{"'701_7'!$A$16:$Z$80"}</definedName>
    <definedName name="gigig" localSheetId="3" hidden="1">{"'701_7'!$A$16:$Z$80"}</definedName>
    <definedName name="gigig" localSheetId="0" hidden="1">{"'701_7'!$A$16:$Z$80"}</definedName>
    <definedName name="gigig" hidden="1">{"'701_7'!$A$16:$Z$80"}</definedName>
    <definedName name="glglg">#REF!</definedName>
    <definedName name="gugugu" localSheetId="7" hidden="1">{"'701_7'!$A$16:$Z$80"}</definedName>
    <definedName name="gugugu" localSheetId="3" hidden="1">{"'701_7'!$A$16:$Z$80"}</definedName>
    <definedName name="gugugu" localSheetId="0" hidden="1">{"'701_7'!$A$16:$Z$80"}</definedName>
    <definedName name="gugugu" hidden="1">{"'701_7'!$A$16:$Z$80"}</definedName>
    <definedName name="HTML_CodePage" hidden="1">1252</definedName>
    <definedName name="HTML_Control" localSheetId="7" hidden="1">{"'6100'!$A$14:$J$72"}</definedName>
    <definedName name="HTML_Control" localSheetId="3" hidden="1">{"'6100'!$A$14:$J$72"}</definedName>
    <definedName name="HTML_Control" localSheetId="0" hidden="1">{"'6100'!$A$14:$J$72"}</definedName>
    <definedName name="HTML_Control" hidden="1">{"'6100'!$A$14:$J$72"}</definedName>
    <definedName name="HTML_Control2" localSheetId="7" hidden="1">{"'701_7'!$A$16:$Z$80"}</definedName>
    <definedName name="HTML_Control2" localSheetId="3" hidden="1">{"'701_7'!$A$16:$Z$80"}</definedName>
    <definedName name="HTML_Control2" localSheetId="0" hidden="1">{"'701_7'!$A$16:$Z$80"}</definedName>
    <definedName name="HTML_Control2" hidden="1">{"'701_7'!$A$16:$Z$80"}</definedName>
    <definedName name="HTML_Description" hidden="1">""</definedName>
    <definedName name="HTML_Email" hidden="1">""</definedName>
    <definedName name="HTML_Header" hidden="1">"6100"</definedName>
    <definedName name="HTML_LastUpdate" hidden="1">"20.08.98"</definedName>
    <definedName name="HTML_LineAfter" hidden="1">FALSE</definedName>
    <definedName name="HTML_LineBefore" hidden="1">FALSE</definedName>
    <definedName name="HTML_Name" hidden="1">"OeNB"</definedName>
    <definedName name="HTML_OBDlg2" hidden="1">TRUE</definedName>
    <definedName name="HTML_OBDlg4" hidden="1">TRUE</definedName>
    <definedName name="HTML_OS" hidden="1">0</definedName>
    <definedName name="HTML_PathFile" hidden="1">"K:\elp-prod\html_in\6100.htm"</definedName>
    <definedName name="HTML_Title" hidden="1">"TAB6-100"</definedName>
    <definedName name="HTML1_1" hidden="1">"[INDIKAT1.XLS]Vorhersageindikatorenset!$A$15:$K$76"</definedName>
    <definedName name="HTML1_10" hidden="1">""</definedName>
    <definedName name="HTML1_11" hidden="1">1</definedName>
    <definedName name="HTML1_12" hidden="1">"K:\ELP-PROD\VOWA\6100.HTM"</definedName>
    <definedName name="HTML1_13" hidden="1">"K:\ELP-PROD\AUSA\835_1.htm"</definedName>
    <definedName name="HTML1_2" hidden="1">1</definedName>
    <definedName name="HTML1_3" hidden="1">"INDIKAT1"</definedName>
    <definedName name="HTML1_4" hidden="1">"Vorhersageindikatorenset"</definedName>
    <definedName name="HTML1_5" hidden="1">""</definedName>
    <definedName name="HTML1_6" hidden="1">-4146</definedName>
    <definedName name="HTML1_7" hidden="1">-4146</definedName>
    <definedName name="HTML1_8" hidden="1">"30.09.1997"</definedName>
    <definedName name="HTML1_9" hidden="1">"Mag. Schüller Wolfgang"</definedName>
    <definedName name="HTML10_1" hidden="1">"'[TAB6-100.XLS]6100'!$A$14:$J$72"</definedName>
    <definedName name="HTML10_10" hidden="1">""</definedName>
    <definedName name="HTML10_11" hidden="1">1</definedName>
    <definedName name="HTML10_12" hidden="1">"K:\ELP-PROD\html_in\6100.htm"</definedName>
    <definedName name="HTML10_2" hidden="1">1</definedName>
    <definedName name="HTML10_3" hidden="1">"TAB6-100"</definedName>
    <definedName name="HTML10_4" hidden="1">"6100"</definedName>
    <definedName name="HTML10_5" hidden="1">""</definedName>
    <definedName name="HTML10_6" hidden="1">-4146</definedName>
    <definedName name="HTML10_7" hidden="1">-4146</definedName>
    <definedName name="HTML10_8" hidden="1">"20.05.1998"</definedName>
    <definedName name="HTML10_9" hidden="1">"OeNB"</definedName>
    <definedName name="HTML11_1" hidden="1">"'[TAB6-1-1.XLS]Tabelle_6.1.1'!$A$7:$M$45"</definedName>
    <definedName name="HTML11_10" hidden="1">""</definedName>
    <definedName name="HTML11_11" hidden="1">1</definedName>
    <definedName name="HTML11_12" hidden="1">"k:\elp-prod\html_in\611.htm"</definedName>
    <definedName name="HTML11_2" hidden="1">1</definedName>
    <definedName name="HTML11_3" hidden="1">"TAB6-1-1"</definedName>
    <definedName name="HTML11_4" hidden="1">"Tabelle_6.1.1"</definedName>
    <definedName name="HTML11_5" hidden="1">""</definedName>
    <definedName name="HTML11_6" hidden="1">-4146</definedName>
    <definedName name="HTML11_7" hidden="1">-4146</definedName>
    <definedName name="HTML11_8" hidden="1">"15.05.1998"</definedName>
    <definedName name="HTML11_9" hidden="1">"OeNB"</definedName>
    <definedName name="HTML12_1" hidden="1">"[MONATSHE.XLS]Privkon!$A$1:$M$115"</definedName>
    <definedName name="HTML12_10" hidden="1">""</definedName>
    <definedName name="HTML12_11" hidden="1">1</definedName>
    <definedName name="HTML12_12" hidden="1">"K:\ELP-PROD\VOWA\605.htm"</definedName>
    <definedName name="HTML12_2" hidden="1">1</definedName>
    <definedName name="HTML12_3" hidden="1">"MONATSHE"</definedName>
    <definedName name="HTML12_4" hidden="1">"Privkon"</definedName>
    <definedName name="HTML12_5" hidden="1">""</definedName>
    <definedName name="HTML12_6" hidden="1">-4146</definedName>
    <definedName name="HTML12_7" hidden="1">-4146</definedName>
    <definedName name="HTML12_8" hidden="1">"17.09.1997"</definedName>
    <definedName name="HTML12_9" hidden="1">"WAGNERK"</definedName>
    <definedName name="HTML13_1" hidden="1">"[MONATSHE.XLS]Ausland!$A$1:$K$37"</definedName>
    <definedName name="HTML13_10" hidden="1">""</definedName>
    <definedName name="HTML13_11" hidden="1">1</definedName>
    <definedName name="HTML13_12" hidden="1">"K:\ELP-PROD\VOWA\606.htm"</definedName>
    <definedName name="HTML13_2" hidden="1">1</definedName>
    <definedName name="HTML13_3" hidden="1">"MONATSHE"</definedName>
    <definedName name="HTML13_4" hidden="1">"Ausland"</definedName>
    <definedName name="HTML13_5" hidden="1">""</definedName>
    <definedName name="HTML13_6" hidden="1">-4146</definedName>
    <definedName name="HTML13_7" hidden="1">-4146</definedName>
    <definedName name="HTML13_8" hidden="1">"17.09.1997"</definedName>
    <definedName name="HTML13_9" hidden="1">"WAGNERK"</definedName>
    <definedName name="HTML14_1" hidden="1">"[MONATSHE.XLS]Kennz!$A$1:$K$50"</definedName>
    <definedName name="HTML14_10" hidden="1">""</definedName>
    <definedName name="HTML14_11" hidden="1">1</definedName>
    <definedName name="HTML14_12" hidden="1">"K:\ELP-PROD\VOWA\607.htm"</definedName>
    <definedName name="HTML14_2" hidden="1">1</definedName>
    <definedName name="HTML14_3" hidden="1">"MONATSHE"</definedName>
    <definedName name="HTML14_4" hidden="1">"Kennz"</definedName>
    <definedName name="HTML14_5" hidden="1">""</definedName>
    <definedName name="HTML14_6" hidden="1">-4146</definedName>
    <definedName name="HTML14_7" hidden="1">-4146</definedName>
    <definedName name="HTML14_8" hidden="1">"17.09.1997"</definedName>
    <definedName name="HTML14_9" hidden="1">"WAGNERK"</definedName>
    <definedName name="HTML15_1" hidden="1">"[MONATSHE.XLS]VPI!$A$1:$J$37"</definedName>
    <definedName name="HTML15_10" hidden="1">""</definedName>
    <definedName name="HTML15_11" hidden="1">1</definedName>
    <definedName name="HTML15_12" hidden="1">"K:\ELP-PROD\VOWA\620.htm"</definedName>
    <definedName name="HTML15_2" hidden="1">1</definedName>
    <definedName name="HTML15_3" hidden="1">"MONATSHE"</definedName>
    <definedName name="HTML15_4" hidden="1">"VPI"</definedName>
    <definedName name="HTML15_5" hidden="1">""</definedName>
    <definedName name="HTML15_6" hidden="1">-4146</definedName>
    <definedName name="HTML15_7" hidden="1">-4146</definedName>
    <definedName name="HTML15_8" hidden="1">"17.09.1997"</definedName>
    <definedName name="HTML15_9" hidden="1">"WAGNERK"</definedName>
    <definedName name="HTML16_1" hidden="1">"[MONATSHE.XLS]HVPI!$A$1:$O$27"</definedName>
    <definedName name="HTML16_10" hidden="1">""</definedName>
    <definedName name="HTML16_11" hidden="1">1</definedName>
    <definedName name="HTML16_12" hidden="1">"K:\ELP-PROD\VOWA\621.htm"</definedName>
    <definedName name="HTML16_2" hidden="1">1</definedName>
    <definedName name="HTML16_3" hidden="1">"MONATSHE"</definedName>
    <definedName name="HTML16_4" hidden="1">"HVPI"</definedName>
    <definedName name="HTML16_5" hidden="1">""</definedName>
    <definedName name="HTML16_6" hidden="1">-4146</definedName>
    <definedName name="HTML16_7" hidden="1">-4146</definedName>
    <definedName name="HTML16_8" hidden="1">"17.09.1997"</definedName>
    <definedName name="HTML16_9" hidden="1">"WAGNERK"</definedName>
    <definedName name="HTML17_1" hidden="1">"'[MONATSHE.XLS]GPI,BPI'!$A$1:$N$36"</definedName>
    <definedName name="HTML17_10" hidden="1">""</definedName>
    <definedName name="HTML17_11" hidden="1">1</definedName>
    <definedName name="HTML17_12" hidden="1">"K:\ELP-PROD\VOWA\622.htm"</definedName>
    <definedName name="HTML17_2" hidden="1">1</definedName>
    <definedName name="HTML17_3" hidden="1">"MONATSHE"</definedName>
    <definedName name="HTML17_4" hidden="1">"GPI,BPI"</definedName>
    <definedName name="HTML17_5" hidden="1">""</definedName>
    <definedName name="HTML17_6" hidden="1">-4146</definedName>
    <definedName name="HTML17_7" hidden="1">-4146</definedName>
    <definedName name="HTML17_8" hidden="1">"17.09.1997"</definedName>
    <definedName name="HTML17_9" hidden="1">"WAGNERK"</definedName>
    <definedName name="HTML18_1" hidden="1">"[MONATSHE.XLS]Tarif!$A$1:$Q$40"</definedName>
    <definedName name="HTML18_10" hidden="1">""</definedName>
    <definedName name="HTML18_11" hidden="1">1</definedName>
    <definedName name="HTML18_12" hidden="1">"K:\ELP-PROD\VOWA\63.htm"</definedName>
    <definedName name="HTML18_2" hidden="1">1</definedName>
    <definedName name="HTML18_3" hidden="1">"MONATSHE"</definedName>
    <definedName name="HTML18_4" hidden="1">"Tarif"</definedName>
    <definedName name="HTML18_5" hidden="1">""</definedName>
    <definedName name="HTML18_6" hidden="1">-4146</definedName>
    <definedName name="HTML18_7" hidden="1">-4146</definedName>
    <definedName name="HTML18_8" hidden="1">"17.09.1997"</definedName>
    <definedName name="HTML18_9" hidden="1">"WAGNERK"</definedName>
    <definedName name="HTML19_1" hidden="1">"[MONATSHE.XLS]Erwerb!$A$1:$J$37"</definedName>
    <definedName name="HTML19_10" hidden="1">""</definedName>
    <definedName name="HTML19_11" hidden="1">1</definedName>
    <definedName name="HTML19_12" hidden="1">"K:\ELP-PROD\VOWA\640.htm"</definedName>
    <definedName name="HTML19_2" hidden="1">1</definedName>
    <definedName name="HTML19_3" hidden="1">"MONATSHE"</definedName>
    <definedName name="HTML19_4" hidden="1">"Erwerb"</definedName>
    <definedName name="HTML19_5" hidden="1">""</definedName>
    <definedName name="HTML19_6" hidden="1">-4146</definedName>
    <definedName name="HTML19_7" hidden="1">-4146</definedName>
    <definedName name="HTML19_8" hidden="1">"17.09.1997"</definedName>
    <definedName name="HTML19_9" hidden="1">"WAGNERK"</definedName>
    <definedName name="HTML2_1" hidden="1">"[INDIKAT1.XLS]Vorhersageindikator_Österreich!$A$15:$K$76"</definedName>
    <definedName name="HTML2_10" hidden="1">""</definedName>
    <definedName name="HTML2_11" hidden="1">1</definedName>
    <definedName name="HTML2_12" hidden="1">"K:\ELP-PROD\VOWA\6100.HTM"</definedName>
    <definedName name="HTML2_2" hidden="1">1</definedName>
    <definedName name="HTML2_3" hidden="1">"INDIKAT1"</definedName>
    <definedName name="HTML2_4" hidden="1">"Vorhersageindikator_Österreich"</definedName>
    <definedName name="HTML2_5" hidden="1">""</definedName>
    <definedName name="HTML2_6" hidden="1">-4146</definedName>
    <definedName name="HTML2_7" hidden="1">-4146</definedName>
    <definedName name="HTML2_8" hidden="1">"08.10.1997"</definedName>
    <definedName name="HTML2_9" hidden="1">"Mag. Schüller Wolfgang"</definedName>
    <definedName name="HTML20_1" hidden="1">"[MONATSHE.XLS]Arbeit!$A$1:$O$39"</definedName>
    <definedName name="HTML20_10" hidden="1">""</definedName>
    <definedName name="HTML20_11" hidden="1">1</definedName>
    <definedName name="HTML20_12" hidden="1">"K:\ELP-PROD\VOWA\641.htm"</definedName>
    <definedName name="HTML20_2" hidden="1">1</definedName>
    <definedName name="HTML20_3" hidden="1">"MONATSHE"</definedName>
    <definedName name="HTML20_4" hidden="1">"Arbeit"</definedName>
    <definedName name="HTML20_5" hidden="1">""</definedName>
    <definedName name="HTML20_6" hidden="1">-4146</definedName>
    <definedName name="HTML20_7" hidden="1">-4146</definedName>
    <definedName name="HTML20_8" hidden="1">"17.09.1997"</definedName>
    <definedName name="HTML20_9" hidden="1">"WAGNERK"</definedName>
    <definedName name="HTML21_1" hidden="1">"[MONATSHE.XLS]Handel!$A$1:$I$35"</definedName>
    <definedName name="HTML21_10" hidden="1">""</definedName>
    <definedName name="HTML21_11" hidden="1">1</definedName>
    <definedName name="HTML21_12" hidden="1">"K:\ELP-PROD\VOWA\65.htm"</definedName>
    <definedName name="HTML21_2" hidden="1">1</definedName>
    <definedName name="HTML21_3" hidden="1">"MONATSHE"</definedName>
    <definedName name="HTML21_4" hidden="1">"Handel"</definedName>
    <definedName name="HTML21_5" hidden="1">""</definedName>
    <definedName name="HTML21_6" hidden="1">-4146</definedName>
    <definedName name="HTML21_7" hidden="1">-4146</definedName>
    <definedName name="HTML21_8" hidden="1">"17.09.1997"</definedName>
    <definedName name="HTML21_9" hidden="1">"WAGNERK"</definedName>
    <definedName name="HTML22_1" hidden="1">"[MONATSHE.XLS]VGL!$A$1:$AF$64"</definedName>
    <definedName name="HTML22_10" hidden="1">""</definedName>
    <definedName name="HTML22_11" hidden="1">1</definedName>
    <definedName name="HTML22_12" hidden="1">"K:\ELP-PROD\VOWA\603.htm"</definedName>
    <definedName name="HTML22_2" hidden="1">1</definedName>
    <definedName name="HTML22_3" hidden="1">"MONATSHE"</definedName>
    <definedName name="HTML22_4" hidden="1">"VGL"</definedName>
    <definedName name="HTML22_5" hidden="1">""</definedName>
    <definedName name="HTML22_6" hidden="1">-4146</definedName>
    <definedName name="HTML22_7" hidden="1">-4146</definedName>
    <definedName name="HTML22_8" hidden="1">"17.09.1997"</definedName>
    <definedName name="HTML22_9" hidden="1">"WAGNERK"</definedName>
    <definedName name="HTML23_1" hidden="1">"[MONATSHE.XLS]Wechselk!$A$1:$K$37"</definedName>
    <definedName name="HTML23_10" hidden="1">""</definedName>
    <definedName name="HTML23_11" hidden="1">1</definedName>
    <definedName name="HTML23_12" hidden="1">"K:\ELP-PROD\VOWA\68.htm"</definedName>
    <definedName name="HTML23_2" hidden="1">1</definedName>
    <definedName name="HTML23_3" hidden="1">"MONATSHE"</definedName>
    <definedName name="HTML23_4" hidden="1">"Wechselk"</definedName>
    <definedName name="HTML23_5" hidden="1">""</definedName>
    <definedName name="HTML23_6" hidden="1">-4146</definedName>
    <definedName name="HTML23_7" hidden="1">-4146</definedName>
    <definedName name="HTML23_8" hidden="1">"17.09.1997"</definedName>
    <definedName name="HTML23_9" hidden="1">"WAGNERK"</definedName>
    <definedName name="HTML24_1" hidden="1">"[MONATSHE.XLS]VGR!$A$5:$L$65"</definedName>
    <definedName name="HTML24_10" hidden="1">""</definedName>
    <definedName name="HTML24_11" hidden="1">1</definedName>
    <definedName name="HTML24_12" hidden="1">"K:\ELP-PROD\vowa\600.htm"</definedName>
    <definedName name="HTML24_2" hidden="1">1</definedName>
    <definedName name="HTML24_3" hidden="1">"MONATSHE"</definedName>
    <definedName name="HTML24_4" hidden="1">"VGR"</definedName>
    <definedName name="HTML24_5" hidden="1">""</definedName>
    <definedName name="HTML24_6" hidden="1">-4146</definedName>
    <definedName name="HTML24_7" hidden="1">-4146</definedName>
    <definedName name="HTML24_8" hidden="1">"18.09.1997"</definedName>
    <definedName name="HTML24_9" hidden="1">"WAGNERK"</definedName>
    <definedName name="HTML25_1" hidden="1">"[MONATSHE.XLS]BAI!$A$5:$K$64"</definedName>
    <definedName name="HTML25_10" hidden="1">""</definedName>
    <definedName name="HTML25_11" hidden="1">1</definedName>
    <definedName name="HTML25_12" hidden="1">"K:\ELP-PROD\vowa\604.htm"</definedName>
    <definedName name="HTML25_2" hidden="1">1</definedName>
    <definedName name="HTML25_3" hidden="1">"MONATSHE"</definedName>
    <definedName name="HTML25_4" hidden="1">"BAI"</definedName>
    <definedName name="HTML25_5" hidden="1">""</definedName>
    <definedName name="HTML25_6" hidden="1">-4146</definedName>
    <definedName name="HTML25_7" hidden="1">-4146</definedName>
    <definedName name="HTML25_8" hidden="1">"29.09.1997"</definedName>
    <definedName name="HTML25_9" hidden="1">"WAGNERK"</definedName>
    <definedName name="HTML26_1" hidden="1">"[MONATSHE.XLS]Kennz!$A$2:$K$50"</definedName>
    <definedName name="HTML26_10" hidden="1">""</definedName>
    <definedName name="HTML26_11" hidden="1">1</definedName>
    <definedName name="HTML26_12" hidden="1">"K:\ELP-PROD\vowa\607.htm"</definedName>
    <definedName name="HTML26_2" hidden="1">1</definedName>
    <definedName name="HTML26_3" hidden="1">"MONATSHE"</definedName>
    <definedName name="HTML26_4" hidden="1">"Kennz"</definedName>
    <definedName name="HTML26_5" hidden="1">""</definedName>
    <definedName name="HTML26_6" hidden="1">-4146</definedName>
    <definedName name="HTML26_7" hidden="1">-4146</definedName>
    <definedName name="HTML26_8" hidden="1">"19.09.1997"</definedName>
    <definedName name="HTML26_9" hidden="1">"WAGNERK"</definedName>
    <definedName name="HTML27_1" hidden="1">"[MONATSHE.XLS]Kennz!$A$2:$K$51"</definedName>
    <definedName name="HTML27_10" hidden="1">""</definedName>
    <definedName name="HTML27_11" hidden="1">1</definedName>
    <definedName name="HTML27_12" hidden="1">"K:\ELP-PROD\vowa\607.htm"</definedName>
    <definedName name="HTML27_2" hidden="1">1</definedName>
    <definedName name="HTML27_3" hidden="1">"MONATSHE"</definedName>
    <definedName name="HTML27_4" hidden="1">"Kennz"</definedName>
    <definedName name="HTML27_5" hidden="1">""</definedName>
    <definedName name="HTML27_6" hidden="1">-4146</definedName>
    <definedName name="HTML27_7" hidden="1">-4146</definedName>
    <definedName name="HTML27_8" hidden="1">"24.09.1997"</definedName>
    <definedName name="HTML27_9" hidden="1">"WAGNERK"</definedName>
    <definedName name="HTML28_1" hidden="1">"[MONATSHE.XLS]Ausland!$A$2:$K$38"</definedName>
    <definedName name="HTML28_10" hidden="1">""</definedName>
    <definedName name="HTML28_11" hidden="1">1</definedName>
    <definedName name="HTML28_12" hidden="1">"K:\ELP-PROD\vowa\606.htm"</definedName>
    <definedName name="HTML28_2" hidden="1">1</definedName>
    <definedName name="HTML28_3" hidden="1">"MONATSHE"</definedName>
    <definedName name="HTML28_4" hidden="1">"Ausland"</definedName>
    <definedName name="HTML28_5" hidden="1">""</definedName>
    <definedName name="HTML28_6" hidden="1">-4146</definedName>
    <definedName name="HTML28_7" hidden="1">-4146</definedName>
    <definedName name="HTML28_8" hidden="1">"30.09.1997"</definedName>
    <definedName name="HTML28_9" hidden="1">"WAGNERK"</definedName>
    <definedName name="HTML29_1" hidden="1">"[MONATSHE.XLS]Arbeit!$A$5:$O$39"</definedName>
    <definedName name="HTML29_10" hidden="1">""</definedName>
    <definedName name="HTML29_11" hidden="1">1</definedName>
    <definedName name="HTML29_12" hidden="1">"K:\ELP-PROD\vowa\641.htm"</definedName>
    <definedName name="HTML29_2" hidden="1">1</definedName>
    <definedName name="HTML29_3" hidden="1">"MONATSHE"</definedName>
    <definedName name="HTML29_4" hidden="1">"Arbeit"</definedName>
    <definedName name="HTML29_5" hidden="1">""</definedName>
    <definedName name="HTML29_6" hidden="1">-4146</definedName>
    <definedName name="HTML29_7" hidden="1">-4146</definedName>
    <definedName name="HTML29_8" hidden="1">"24.09.1997"</definedName>
    <definedName name="HTML29_9" hidden="1">"WAGNERK"</definedName>
    <definedName name="HTML3_1" hidden="1">"[INDIKAT1.XLS]Vorhersageindikator_Österreich!$A$6:$K$74"</definedName>
    <definedName name="HTML3_10" hidden="1">""</definedName>
    <definedName name="HTML3_11" hidden="1">1</definedName>
    <definedName name="HTML3_12" hidden="1">"K:\ELP-PROD\6100.htm"</definedName>
    <definedName name="HTML3_2" hidden="1">1</definedName>
    <definedName name="HTML3_3" hidden="1">"INDIKAT1"</definedName>
    <definedName name="HTML3_4" hidden="1">"Vorhersageindikator_Österreich"</definedName>
    <definedName name="HTML3_5" hidden="1">""</definedName>
    <definedName name="HTML3_6" hidden="1">-4146</definedName>
    <definedName name="HTML3_7" hidden="1">-4146</definedName>
    <definedName name="HTML3_8" hidden="1">"08.10.1997"</definedName>
    <definedName name="HTML3_9" hidden="1">"OeNB"</definedName>
    <definedName name="HTML30_1" hidden="1">"'[MONATSHE.XLS]BIP-ENT'!$A$8:$S$53"</definedName>
    <definedName name="HTML30_10" hidden="1">""</definedName>
    <definedName name="HTML30_11" hidden="1">1</definedName>
    <definedName name="HTML30_12" hidden="1">"K:\ELP-PROD\vowa\601.htm"</definedName>
    <definedName name="HTML30_2" hidden="1">1</definedName>
    <definedName name="HTML30_3" hidden="1">"MONATSHE"</definedName>
    <definedName name="HTML30_4" hidden="1">"BIP-ENT"</definedName>
    <definedName name="HTML30_5" hidden="1">""</definedName>
    <definedName name="HTML30_6" hidden="1">-4146</definedName>
    <definedName name="HTML30_7" hidden="1">-4146</definedName>
    <definedName name="HTML30_8" hidden="1">"29.09.1997"</definedName>
    <definedName name="HTML30_9" hidden="1">"WAGNERK"</definedName>
    <definedName name="HTML31_1" hidden="1">"[MONATSHE.XLS]VGL1!$A$5:$J$64"</definedName>
    <definedName name="HTML31_10" hidden="1">""</definedName>
    <definedName name="HTML31_11" hidden="1">1</definedName>
    <definedName name="HTML31_12" hidden="1">"K:\ELP-PROD\VOWA\603_1.htm"</definedName>
    <definedName name="HTML31_2" hidden="1">1</definedName>
    <definedName name="HTML31_3" hidden="1">"MONATSHE"</definedName>
    <definedName name="HTML31_4" hidden="1">"VGL1"</definedName>
    <definedName name="HTML31_5" hidden="1">""</definedName>
    <definedName name="HTML31_6" hidden="1">-4146</definedName>
    <definedName name="HTML31_7" hidden="1">-4146</definedName>
    <definedName name="HTML31_8" hidden="1">"29.09.1997"</definedName>
    <definedName name="HTML31_9" hidden="1">"WAGNERK"</definedName>
    <definedName name="HTML32_1" hidden="1">"[MONATSHE.XLS]VGL2!$A$5:$J$64"</definedName>
    <definedName name="HTML32_10" hidden="1">""</definedName>
    <definedName name="HTML32_11" hidden="1">1</definedName>
    <definedName name="HTML32_12" hidden="1">"K:\ELP-PROD\VOWA\603_2.htm"</definedName>
    <definedName name="HTML32_2" hidden="1">1</definedName>
    <definedName name="HTML32_3" hidden="1">"MONATSHE"</definedName>
    <definedName name="HTML32_4" hidden="1">"VGL2"</definedName>
    <definedName name="HTML32_5" hidden="1">""</definedName>
    <definedName name="HTML32_6" hidden="1">-4146</definedName>
    <definedName name="HTML32_7" hidden="1">-4146</definedName>
    <definedName name="HTML32_8" hidden="1">"29.09.1997"</definedName>
    <definedName name="HTML32_9" hidden="1">"WAGNERK"</definedName>
    <definedName name="HTML33_1" hidden="1">"[MONATSHE.XLS]VGL3!$A$5:$J$35"</definedName>
    <definedName name="HTML33_10" hidden="1">""</definedName>
    <definedName name="HTML33_11" hidden="1">1</definedName>
    <definedName name="HTML33_12" hidden="1">"K:\ELP-PROD\VOWA\603_3.htm"</definedName>
    <definedName name="HTML33_2" hidden="1">1</definedName>
    <definedName name="HTML33_3" hidden="1">"MONATSHE"</definedName>
    <definedName name="HTML33_4" hidden="1">"VGL3"</definedName>
    <definedName name="HTML33_5" hidden="1">""</definedName>
    <definedName name="HTML33_6" hidden="1">-4146</definedName>
    <definedName name="HTML33_7" hidden="1">-4146</definedName>
    <definedName name="HTML33_8" hidden="1">"29.09.1997"</definedName>
    <definedName name="HTML33_9" hidden="1">"WAGNERK"</definedName>
    <definedName name="HTML34_1" hidden="1">"[MONATSHE.XLS]Privkons1!$A$5:$M$115"</definedName>
    <definedName name="HTML34_10" hidden="1">""</definedName>
    <definedName name="HTML34_11" hidden="1">1</definedName>
    <definedName name="HTML34_12" hidden="1">"K:\ELP-PROD\vowa\605_1.htm"</definedName>
    <definedName name="HTML34_2" hidden="1">1</definedName>
    <definedName name="HTML34_3" hidden="1">"MONATSHE"</definedName>
    <definedName name="HTML34_4" hidden="1">"Privkons1"</definedName>
    <definedName name="HTML34_5" hidden="1">""</definedName>
    <definedName name="HTML34_6" hidden="1">-4146</definedName>
    <definedName name="HTML34_7" hidden="1">-4146</definedName>
    <definedName name="HTML34_8" hidden="1">"30.09.1997"</definedName>
    <definedName name="HTML34_9" hidden="1">"WAGNERK"</definedName>
    <definedName name="HTML35_1" hidden="1">"[MONATSHE.XLS]PrivKons2!$A$5:$M$59"</definedName>
    <definedName name="HTML35_10" hidden="1">""</definedName>
    <definedName name="HTML35_11" hidden="1">1</definedName>
    <definedName name="HTML35_12" hidden="1">"K:\ELP-PROD\vowa\605_2.htm"</definedName>
    <definedName name="HTML35_2" hidden="1">1</definedName>
    <definedName name="HTML35_3" hidden="1">"MONATSHE"</definedName>
    <definedName name="HTML35_4" hidden="1">"PrivKons2"</definedName>
    <definedName name="HTML35_5" hidden="1">""</definedName>
    <definedName name="HTML35_6" hidden="1">-4146</definedName>
    <definedName name="HTML35_7" hidden="1">-4146</definedName>
    <definedName name="HTML35_8" hidden="1">"30.09.1997"</definedName>
    <definedName name="HTML35_9" hidden="1">"WAGNERK"</definedName>
    <definedName name="HTML36_1" hidden="1">"'[MONATSHE.XLS]6.2.2.GPI,BPI'!$A$6:$N$37"</definedName>
    <definedName name="HTML36_10" hidden="1">""</definedName>
    <definedName name="HTML36_11" hidden="1">1</definedName>
    <definedName name="HTML36_12" hidden="1">"K:\ELP-PROD\vowa\622.htm"</definedName>
    <definedName name="HTML36_2" hidden="1">1</definedName>
    <definedName name="HTML36_3" hidden="1">"MONATSHE"</definedName>
    <definedName name="HTML36_4" hidden="1">"6.2.2.GPI,BPI"</definedName>
    <definedName name="HTML36_5" hidden="1">""</definedName>
    <definedName name="HTML36_6" hidden="1">-4146</definedName>
    <definedName name="HTML36_7" hidden="1">-4146</definedName>
    <definedName name="HTML36_8" hidden="1">"02.10.1997"</definedName>
    <definedName name="HTML36_9" hidden="1">"WAGNERK"</definedName>
    <definedName name="HTML37_1" hidden="1">"'[MONATSHE.XLS]6.3.Tarif'!$A$7:$Q$40"</definedName>
    <definedName name="HTML37_10" hidden="1">""</definedName>
    <definedName name="HTML37_11" hidden="1">1</definedName>
    <definedName name="HTML37_12" hidden="1">"K:\ELP-PROD\vowa\63.htm"</definedName>
    <definedName name="HTML37_2" hidden="1">1</definedName>
    <definedName name="HTML37_3" hidden="1">"MONATSHE"</definedName>
    <definedName name="HTML37_4" hidden="1">"6.3.Tarif"</definedName>
    <definedName name="HTML37_5" hidden="1">""</definedName>
    <definedName name="HTML37_6" hidden="1">-4146</definedName>
    <definedName name="HTML37_7" hidden="1">-4146</definedName>
    <definedName name="HTML37_8" hidden="1">"02.10.1997"</definedName>
    <definedName name="HTML37_9" hidden="1">"WAGNERK"</definedName>
    <definedName name="HTML38_1" hidden="1">"'[MONATSHE.XLS]6.4.0.Erwerb'!$A$5:$J$37"</definedName>
    <definedName name="HTML38_10" hidden="1">""</definedName>
    <definedName name="HTML38_11" hidden="1">1</definedName>
    <definedName name="HTML38_12" hidden="1">"K:\ELP-PROD\vowa\640.htm"</definedName>
    <definedName name="HTML38_2" hidden="1">1</definedName>
    <definedName name="HTML38_3" hidden="1">"MONATSHE"</definedName>
    <definedName name="HTML38_4" hidden="1">"6.4.0.Erwerb"</definedName>
    <definedName name="HTML38_5" hidden="1">""</definedName>
    <definedName name="HTML38_6" hidden="1">-4146</definedName>
    <definedName name="HTML38_7" hidden="1">-4146</definedName>
    <definedName name="HTML38_8" hidden="1">"02.10.1997"</definedName>
    <definedName name="HTML38_9" hidden="1">"WAGNERK"</definedName>
    <definedName name="HTML39_1" hidden="1">"'[MONATSHE.XLS]6.4.1.Arbeit'!$A$5:$O$39"</definedName>
    <definedName name="HTML39_10" hidden="1">""</definedName>
    <definedName name="HTML39_11" hidden="1">1</definedName>
    <definedName name="HTML39_12" hidden="1">"K:\ELP-PROD\vowa\641.htm"</definedName>
    <definedName name="HTML39_2" hidden="1">1</definedName>
    <definedName name="HTML39_3" hidden="1">"MONATSHE"</definedName>
    <definedName name="HTML39_4" hidden="1">"6.4.1.Arbeit"</definedName>
    <definedName name="HTML39_5" hidden="1">""</definedName>
    <definedName name="HTML39_6" hidden="1">-4146</definedName>
    <definedName name="HTML39_7" hidden="1">-4146</definedName>
    <definedName name="HTML39_8" hidden="1">"02.10.1997"</definedName>
    <definedName name="HTML39_9" hidden="1">"WAGNERK"</definedName>
    <definedName name="HTML4_1" hidden="1">"'[6100.XLS]6100'!$A$6:$K$74"</definedName>
    <definedName name="HTML4_10" hidden="1">""</definedName>
    <definedName name="HTML4_11" hidden="1">1</definedName>
    <definedName name="HTML4_12" hidden="1">"K:\ELP-PROD\vowa\6100.htm"</definedName>
    <definedName name="HTML4_2" hidden="1">1</definedName>
    <definedName name="HTML4_3" hidden="1">"6100"</definedName>
    <definedName name="HTML4_4" hidden="1">"6100"</definedName>
    <definedName name="HTML4_5" hidden="1">""</definedName>
    <definedName name="HTML4_6" hidden="1">-4146</definedName>
    <definedName name="HTML4_7" hidden="1">-4146</definedName>
    <definedName name="HTML4_8" hidden="1">"08.10.1997"</definedName>
    <definedName name="HTML4_9" hidden="1">"OeNB"</definedName>
    <definedName name="HTML40_1" hidden="1">"'[MONATSHE.XLS]6.8.Wechselk'!$A$7:$K$36"</definedName>
    <definedName name="HTML40_10" hidden="1">""</definedName>
    <definedName name="HTML40_11" hidden="1">1</definedName>
    <definedName name="HTML40_12" hidden="1">"K:\ELP-PROD\vowa\68.htm"</definedName>
    <definedName name="HTML40_2" hidden="1">1</definedName>
    <definedName name="HTML40_3" hidden="1">"MONATSHE"</definedName>
    <definedName name="HTML40_4" hidden="1">"6.8.Wechselk"</definedName>
    <definedName name="HTML40_5" hidden="1">""</definedName>
    <definedName name="HTML40_6" hidden="1">-4146</definedName>
    <definedName name="HTML40_7" hidden="1">-4146</definedName>
    <definedName name="HTML40_8" hidden="1">"02.10.1997"</definedName>
    <definedName name="HTML40_9" hidden="1">"WAGNERK"</definedName>
    <definedName name="HTML41_1" hidden="1">"'[MONATSHE.XLS]6.0.0.VGR'!$A$5:$L$65"</definedName>
    <definedName name="HTML41_10" hidden="1">""</definedName>
    <definedName name="HTML41_11" hidden="1">1</definedName>
    <definedName name="HTML41_12" hidden="1">"K:\ELP-PROD\vowa\600.htm"</definedName>
    <definedName name="HTML41_2" hidden="1">1</definedName>
    <definedName name="HTML41_3" hidden="1">"MONATSHE"</definedName>
    <definedName name="HTML41_4" hidden="1">"6.0.0.VGR"</definedName>
    <definedName name="HTML41_5" hidden="1">""</definedName>
    <definedName name="HTML41_6" hidden="1">-4146</definedName>
    <definedName name="HTML41_7" hidden="1">-4146</definedName>
    <definedName name="HTML41_8" hidden="1">"06.10.1997"</definedName>
    <definedName name="HTML41_9" hidden="1">"WAGNERK"</definedName>
    <definedName name="HTML42_1" hidden="1">"'[MONATSHE.XLS]6.0.3_1 VGL1'!$A$5:$J$64"</definedName>
    <definedName name="HTML42_10" hidden="1">""</definedName>
    <definedName name="HTML42_11" hidden="1">1</definedName>
    <definedName name="HTML42_12" hidden="1">"K:\ELP-PROD\vowa\603_1.htm"</definedName>
    <definedName name="HTML42_2" hidden="1">1</definedName>
    <definedName name="HTML42_3" hidden="1">"MONATSHE"</definedName>
    <definedName name="HTML42_4" hidden="1">"6.0.3_1 VGL1"</definedName>
    <definedName name="HTML42_5" hidden="1">""</definedName>
    <definedName name="HTML42_6" hidden="1">-4146</definedName>
    <definedName name="HTML42_7" hidden="1">-4146</definedName>
    <definedName name="HTML42_8" hidden="1">"02.10.1997"</definedName>
    <definedName name="HTML42_9" hidden="1">"WAGNERK"</definedName>
    <definedName name="HTML43_1" hidden="1">"'[MONATSHE.XLS]6.0.3_2 VGL2'!$A$5:$J$64"</definedName>
    <definedName name="HTML43_10" hidden="1">""</definedName>
    <definedName name="HTML43_11" hidden="1">1</definedName>
    <definedName name="HTML43_12" hidden="1">"K:\ELP-PROD\vowa\603_2.htm"</definedName>
    <definedName name="HTML43_2" hidden="1">1</definedName>
    <definedName name="HTML43_3" hidden="1">"MONATSHE"</definedName>
    <definedName name="HTML43_4" hidden="1">"6.0.3_2 VGL2"</definedName>
    <definedName name="HTML43_5" hidden="1">""</definedName>
    <definedName name="HTML43_6" hidden="1">-4146</definedName>
    <definedName name="HTML43_7" hidden="1">-4146</definedName>
    <definedName name="HTML43_8" hidden="1">"02.10.1997"</definedName>
    <definedName name="HTML43_9" hidden="1">"WAGNERK"</definedName>
    <definedName name="HTML44_1" hidden="1">"'[MONATSHE.XLS]6.0.3_3 VGL3'!$A$5:$J$35"</definedName>
    <definedName name="HTML44_10" hidden="1">""</definedName>
    <definedName name="HTML44_11" hidden="1">1</definedName>
    <definedName name="HTML44_12" hidden="1">"K:\ELP-PROD\vowa\603_3.htm"</definedName>
    <definedName name="HTML44_2" hidden="1">1</definedName>
    <definedName name="HTML44_3" hidden="1">"MONATSHE"</definedName>
    <definedName name="HTML44_4" hidden="1">"6.0.3_3 VGL3"</definedName>
    <definedName name="HTML44_5" hidden="1">""</definedName>
    <definedName name="HTML44_6" hidden="1">-4146</definedName>
    <definedName name="HTML44_7" hidden="1">-4146</definedName>
    <definedName name="HTML44_8" hidden="1">"02.10.1997"</definedName>
    <definedName name="HTML44_9" hidden="1">"WAGNERK"</definedName>
    <definedName name="HTML45_1" hidden="1">"'[MONATSHE.XLS]6.0.4.BAI'!$A$5:$K$64"</definedName>
    <definedName name="HTML45_10" hidden="1">""</definedName>
    <definedName name="HTML45_11" hidden="1">1</definedName>
    <definedName name="HTML45_12" hidden="1">"K:\ELP-PROD\vowa\604.htm"</definedName>
    <definedName name="HTML45_2" hidden="1">1</definedName>
    <definedName name="HTML45_3" hidden="1">"MONATSHE"</definedName>
    <definedName name="HTML45_4" hidden="1">"6.0.4.BAI"</definedName>
    <definedName name="HTML45_5" hidden="1">""</definedName>
    <definedName name="HTML45_6" hidden="1">-4146</definedName>
    <definedName name="HTML45_7" hidden="1">-4146</definedName>
    <definedName name="HTML45_8" hidden="1">"02.10.1997"</definedName>
    <definedName name="HTML45_9" hidden="1">"WAGNERK"</definedName>
    <definedName name="HTML46_1" hidden="1">"'[MONATSHE.XLS]6.0.5_1 Privkons1'!$A$5:$M$61"</definedName>
    <definedName name="HTML46_10" hidden="1">""</definedName>
    <definedName name="HTML46_11" hidden="1">1</definedName>
    <definedName name="HTML46_12" hidden="1">"K:\ELP-PROD\vowa\605_1.htm"</definedName>
    <definedName name="HTML46_2" hidden="1">1</definedName>
    <definedName name="HTML46_3" hidden="1">"MONATSHE"</definedName>
    <definedName name="HTML46_4" hidden="1">"6.0.5_1 Privkons1"</definedName>
    <definedName name="HTML46_5" hidden="1">""</definedName>
    <definedName name="HTML46_6" hidden="1">-4146</definedName>
    <definedName name="HTML46_7" hidden="1">-4146</definedName>
    <definedName name="HTML46_8" hidden="1">"02.10.1997"</definedName>
    <definedName name="HTML46_9" hidden="1">"WAGNERK"</definedName>
    <definedName name="HTML47_1" hidden="1">"'[MONATSHE.XLS]6.0.5_2 PrivKons2'!$A$5:$M$59"</definedName>
    <definedName name="HTML47_10" hidden="1">""</definedName>
    <definedName name="HTML47_11" hidden="1">1</definedName>
    <definedName name="HTML47_12" hidden="1">"K:\ELP-PROD\vowa\605_2.htm"</definedName>
    <definedName name="HTML47_2" hidden="1">1</definedName>
    <definedName name="HTML47_3" hidden="1">"MONATSHE"</definedName>
    <definedName name="HTML47_4" hidden="1">"6.0.5_2 PrivKons2"</definedName>
    <definedName name="HTML47_5" hidden="1">""</definedName>
    <definedName name="HTML47_6" hidden="1">-4146</definedName>
    <definedName name="HTML47_7" hidden="1">-4146</definedName>
    <definedName name="HTML47_8" hidden="1">"02.10.1997"</definedName>
    <definedName name="HTML47_9" hidden="1">"WAGNERK"</definedName>
    <definedName name="HTML48_1" hidden="1">"'[MONATSHE.XLS]6.0.7.Kennz'!$A$2:$K$51"</definedName>
    <definedName name="HTML48_10" hidden="1">""</definedName>
    <definedName name="HTML48_11" hidden="1">1</definedName>
    <definedName name="HTML48_12" hidden="1">"K:\ELP-PROD\VOWA\607.HTM"</definedName>
    <definedName name="HTML48_2" hidden="1">1</definedName>
    <definedName name="HTML48_3" hidden="1">"MONATSHE"</definedName>
    <definedName name="HTML48_4" hidden="1">"6.0.7.Kennz"</definedName>
    <definedName name="HTML48_5" hidden="1">""</definedName>
    <definedName name="HTML48_6" hidden="1">-4146</definedName>
    <definedName name="HTML48_7" hidden="1">-4146</definedName>
    <definedName name="HTML48_8" hidden="1">"02.10.1997"</definedName>
    <definedName name="HTML48_9" hidden="1">"Mag. Schüller Wolfgang"</definedName>
    <definedName name="HTML49_1" hidden="1">"'[MONATSHE.XLS]6.0.7.Kennz'!$A$2:$K$52"</definedName>
    <definedName name="HTML49_10" hidden="1">""</definedName>
    <definedName name="HTML49_11" hidden="1">1</definedName>
    <definedName name="HTML49_12" hidden="1">"K:\ELP-PROD\vowa\607.htm"</definedName>
    <definedName name="HTML49_2" hidden="1">1</definedName>
    <definedName name="HTML49_3" hidden="1">"MONATSHE"</definedName>
    <definedName name="HTML49_4" hidden="1">"6.0.7.Kennz"</definedName>
    <definedName name="HTML49_5" hidden="1">""</definedName>
    <definedName name="HTML49_6" hidden="1">-4146</definedName>
    <definedName name="HTML49_7" hidden="1">-4146</definedName>
    <definedName name="HTML49_8" hidden="1">"06.10.1997"</definedName>
    <definedName name="HTML49_9" hidden="1">"WAGNERK"</definedName>
    <definedName name="HTML5_1" hidden="1">"'[6100.XLS]6100'!$A$15:$K$74"</definedName>
    <definedName name="HTML5_10" hidden="1">""</definedName>
    <definedName name="HTML5_11" hidden="1">1</definedName>
    <definedName name="HTML5_12" hidden="1">"K:\ELP-PROD\html_in\6100.HTM"</definedName>
    <definedName name="HTML5_2" hidden="1">1</definedName>
    <definedName name="HTML5_3" hidden="1">"6100"</definedName>
    <definedName name="HTML5_4" hidden="1">"6100"</definedName>
    <definedName name="HTML5_5" hidden="1">""</definedName>
    <definedName name="HTML5_6" hidden="1">-4146</definedName>
    <definedName name="HTML5_7" hidden="1">-4146</definedName>
    <definedName name="HTML5_8" hidden="1">"27.11.1997"</definedName>
    <definedName name="HTML5_9" hidden="1">"Mag. Schüller Wolfgang"</definedName>
    <definedName name="HTML50_1" hidden="1">"'[TAB6-8.XLS]6.8.Wechselk'!$A$7:$K$36"</definedName>
    <definedName name="HTML50_10" hidden="1">""</definedName>
    <definedName name="HTML50_11" hidden="1">1</definedName>
    <definedName name="HTML50_12" hidden="1">"K:\ELP-PROD\html_in\68.htm"</definedName>
    <definedName name="HTML50_2" hidden="1">1</definedName>
    <definedName name="HTML50_3" hidden="1">"TAB6-8"</definedName>
    <definedName name="HTML50_4" hidden="1">"6.8.Wechselk"</definedName>
    <definedName name="HTML50_5" hidden="1">""</definedName>
    <definedName name="HTML50_6" hidden="1">-4146</definedName>
    <definedName name="HTML50_7" hidden="1">-4146</definedName>
    <definedName name="HTML50_8" hidden="1">"18.05.1998"</definedName>
    <definedName name="HTML50_9" hidden="1">"OeNB"</definedName>
    <definedName name="HTML51_1" hidden="1">"'[TAB6-8.XLS]6.8.Wechselk'!$A$7:$K$38"</definedName>
    <definedName name="HTML51_10" hidden="1">""</definedName>
    <definedName name="HTML51_11" hidden="1">1</definedName>
    <definedName name="HTML51_12" hidden="1">"K:\ELP-PROD\html_in\68.htm"</definedName>
    <definedName name="HTML51_2" hidden="1">1</definedName>
    <definedName name="HTML51_3" hidden="1">"TAB6-8"</definedName>
    <definedName name="HTML51_4" hidden="1">"6.8.Wechselk"</definedName>
    <definedName name="HTML51_5" hidden="1">""</definedName>
    <definedName name="HTML51_6" hidden="1">-4146</definedName>
    <definedName name="HTML51_7" hidden="1">-4146</definedName>
    <definedName name="HTML51_8" hidden="1">"11.02.1998"</definedName>
    <definedName name="HTML51_9" hidden="1">"OeNB"</definedName>
    <definedName name="HTML52_1" hidden="1">"'[TAB6-8.XLS]6.8.Wechselk'!$A$3:$K$38"</definedName>
    <definedName name="HTML52_10" hidden="1">""</definedName>
    <definedName name="HTML52_11" hidden="1">1</definedName>
    <definedName name="HTML52_12" hidden="1">"K:\ELP-PROD\HTML_IN\68.htm"</definedName>
    <definedName name="HTML52_2" hidden="1">1</definedName>
    <definedName name="HTML52_3" hidden="1">"TAB6-8"</definedName>
    <definedName name="HTML52_4" hidden="1">"6.8.Wechselk"</definedName>
    <definedName name="HTML52_5" hidden="1">""</definedName>
    <definedName name="HTML52_6" hidden="1">-4146</definedName>
    <definedName name="HTML52_7" hidden="1">-4146</definedName>
    <definedName name="HTML52_8" hidden="1">"16.02.1998"</definedName>
    <definedName name="HTML52_9" hidden="1">"OeNB"</definedName>
    <definedName name="HTML53_1" hidden="1">"'[TAB6-0-0.XLS]6.0.0.VGR'!$A$5:$L$68"</definedName>
    <definedName name="HTML53_10" hidden="1">""</definedName>
    <definedName name="HTML53_11" hidden="1">1</definedName>
    <definedName name="HTML53_12" hidden="1">"K:\ELP-PROD\HTML_in\600.htm"</definedName>
    <definedName name="HTML53_2" hidden="1">1</definedName>
    <definedName name="HTML53_3" hidden="1">"TAB6-0-0"</definedName>
    <definedName name="HTML53_4" hidden="1">"6.0.0.VGR"</definedName>
    <definedName name="HTML53_5" hidden="1">""</definedName>
    <definedName name="HTML53_6" hidden="1">-4146</definedName>
    <definedName name="HTML53_7" hidden="1">-4146</definedName>
    <definedName name="HTML53_8" hidden="1">"21.04.1998"</definedName>
    <definedName name="HTML53_9" hidden="1">"OeNB"</definedName>
    <definedName name="HTML6_1" hidden="1">"'[6100.XLS]6100'!$A$15:$K$75"</definedName>
    <definedName name="HTML6_10" hidden="1">""</definedName>
    <definedName name="HTML6_11" hidden="1">1</definedName>
    <definedName name="HTML6_12" hidden="1">"K:\ELP-PROD\HTML_IN\6100.HTM"</definedName>
    <definedName name="HTML6_2" hidden="1">1</definedName>
    <definedName name="HTML6_3" hidden="1">"6100"</definedName>
    <definedName name="HTML6_4" hidden="1">"6100"</definedName>
    <definedName name="HTML6_5" hidden="1">""</definedName>
    <definedName name="HTML6_6" hidden="1">-4146</definedName>
    <definedName name="HTML6_7" hidden="1">-4146</definedName>
    <definedName name="HTML6_8" hidden="1">"20.11.1997"</definedName>
    <definedName name="HTML6_9" hidden="1">"Mag. Schüller Wolfgang"</definedName>
    <definedName name="HTML7_1" hidden="1">"'[6100.XLS]6100'!$A$15:$M$76"</definedName>
    <definedName name="HTML7_10" hidden="1">""</definedName>
    <definedName name="HTML7_11" hidden="1">1</definedName>
    <definedName name="HTML7_12" hidden="1">"K:\ELP-PROD\HTML_in\6100.htm"</definedName>
    <definedName name="HTML7_2" hidden="1">1</definedName>
    <definedName name="HTML7_3" hidden="1">"6100"</definedName>
    <definedName name="HTML7_4" hidden="1">"6100"</definedName>
    <definedName name="HTML7_5" hidden="1">""</definedName>
    <definedName name="HTML7_6" hidden="1">-4146</definedName>
    <definedName name="HTML7_7" hidden="1">-4146</definedName>
    <definedName name="HTML7_8" hidden="1">"30.01.1998"</definedName>
    <definedName name="HTML7_9" hidden="1">"OeNB"</definedName>
    <definedName name="HTML8_1" hidden="1">"'[6100.XLS]6100'!$A$15:$M$75"</definedName>
    <definedName name="HTML8_10" hidden="1">""</definedName>
    <definedName name="HTML8_11" hidden="1">1</definedName>
    <definedName name="HTML8_12" hidden="1">"K:\ELP-PROD\HTML_in\6100.htm"</definedName>
    <definedName name="HTML8_2" hidden="1">1</definedName>
    <definedName name="HTML8_3" hidden="1">"6100"</definedName>
    <definedName name="HTML8_4" hidden="1">"6100"</definedName>
    <definedName name="HTML8_5" hidden="1">""</definedName>
    <definedName name="HTML8_6" hidden="1">-4146</definedName>
    <definedName name="HTML8_7" hidden="1">-4146</definedName>
    <definedName name="HTML8_8" hidden="1">"20.02.1998"</definedName>
    <definedName name="HTML8_9" hidden="1">"OeNB"</definedName>
    <definedName name="HTML9_1" hidden="1">"'[6100.XLS]6100'!$A$14:$M$72"</definedName>
    <definedName name="HTML9_10" hidden="1">""</definedName>
    <definedName name="HTML9_11" hidden="1">1</definedName>
    <definedName name="HTML9_12" hidden="1">"K:\ELP-PROD\HTML_in\6100.htm"</definedName>
    <definedName name="HTML9_2" hidden="1">1</definedName>
    <definedName name="HTML9_3" hidden="1">"6100"</definedName>
    <definedName name="HTML9_4" hidden="1">"6100"</definedName>
    <definedName name="HTML9_5" hidden="1">""</definedName>
    <definedName name="HTML9_6" hidden="1">-4146</definedName>
    <definedName name="HTML9_7" hidden="1">-4146</definedName>
    <definedName name="HTML9_8" hidden="1">"23.03.1998"</definedName>
    <definedName name="HTML9_9" hidden="1">"OeNB"</definedName>
    <definedName name="HTMLCount" hidden="1">10</definedName>
    <definedName name="LISTE">'[1]#Rahmenbedingungen'!$A$4:$D$114</definedName>
    <definedName name="M_onat">#REF!</definedName>
    <definedName name="P_eriode">#REF!</definedName>
    <definedName name="Pe_riode">#REF!</definedName>
    <definedName name="Peri">#REF!</definedName>
    <definedName name="Peri_ode">#REF!</definedName>
    <definedName name="PRINT_AREA_MI">#REF!</definedName>
    <definedName name="R_Dat_begin">1</definedName>
    <definedName name="rrr">#REF!</definedName>
    <definedName name="sdf">#REF!</definedName>
    <definedName name="sdfsdf">#REF!</definedName>
    <definedName name="sdfsdfs" localSheetId="7" hidden="1">{"'6100'!$A$14:$J$72"}</definedName>
    <definedName name="sdfsdfs" localSheetId="3" hidden="1">{"'6100'!$A$14:$J$72"}</definedName>
    <definedName name="sdfsdfs" localSheetId="0" hidden="1">{"'6100'!$A$14:$J$72"}</definedName>
    <definedName name="sdfsdfs" hidden="1">{"'6100'!$A$14:$J$72"}</definedName>
    <definedName name="sdfsdfsd">#REF!</definedName>
    <definedName name="sdfsdfsdf">#REF!</definedName>
    <definedName name="sfsdfsdfsfsdf">#REF!</definedName>
    <definedName name="Spalte_G">#REF!</definedName>
    <definedName name="Spalte_H">#REF!</definedName>
    <definedName name="Spaltenkopf">#REF!</definedName>
    <definedName name="SPSS">#REF!</definedName>
    <definedName name="ss">#REF!</definedName>
    <definedName name="SSS">#REF!</definedName>
    <definedName name="T2_ECB">#REF!</definedName>
    <definedName name="T2_ECB_begin">1</definedName>
    <definedName name="T2_ECBsz">#REF!</definedName>
    <definedName name="table">"Chart 2"</definedName>
    <definedName name="test" localSheetId="7" hidden="1">{"'6100'!$A$14:$J$72"}</definedName>
    <definedName name="test" localSheetId="3" hidden="1">{"'6100'!$A$14:$J$72"}</definedName>
    <definedName name="test" localSheetId="0" hidden="1">{"'6100'!$A$14:$J$72"}</definedName>
    <definedName name="test" hidden="1">{"'6100'!$A$14:$J$72"}</definedName>
    <definedName name="Títulos_a_imprimir_IM">#REF!</definedName>
    <definedName name="ULC" hidden="1">"dienstm"</definedName>
    <definedName name="Was">#REF!</definedName>
    <definedName name="WasD">#REF!</definedName>
    <definedName name="Z_6A2866EB_7D49_11D3_A318_00A0C9C759EC_.wvu.PrintArea" localSheetId="5" hidden="1">'A10-A11'!$A$3:$R$42</definedName>
    <definedName name="Z_6A2866EB_7D49_11D3_A318_00A0C9C759EC_.wvu.PrintArea" localSheetId="6" hidden="1">'A12'!$A$4:$J$37</definedName>
    <definedName name="Z_6A2866EB_7D49_11D3_A318_00A0C9C759EC_.wvu.PrintArea" localSheetId="8" hidden="1">'A14'!$A$1:$A$58</definedName>
    <definedName name="Z_6A2866EB_7D49_11D3_A318_00A0C9C759EC_.wvu.PrintArea" localSheetId="9" hidden="1">'A15'!$A$1:$A$62</definedName>
    <definedName name="Z_6A2866EB_7D49_11D3_A318_00A0C9C759EC_.wvu.PrintArea" localSheetId="10" hidden="1">'A16-A17'!$A$1:$A$81</definedName>
    <definedName name="Z_6A2866EB_7D49_11D3_A318_00A0C9C759EC_.wvu.PrintArea" localSheetId="1" hidden="1">'A1-A2'!$A$1:$I$54</definedName>
    <definedName name="Z_6A2866EB_7D49_11D3_A318_00A0C9C759EC_.wvu.PrintArea" localSheetId="3" hidden="1">'A5-A7'!$A$31:$H$49</definedName>
    <definedName name="Z_6A2866EB_7D49_11D3_A318_00A0C9C759EC_.wvu.PrintArea" localSheetId="4" hidden="1">'A8-A9'!$A$3:$Q$51</definedName>
    <definedName name="Zeilenkopf" localSheetId="7">#REF!</definedName>
    <definedName name="Zeilenkopf" localSheetId="3">#REF!</definedName>
    <definedName name="Zeilenkopf" localSheetId="0">#REF!</definedName>
    <definedName name="Zeilenkopf">#REF!</definedName>
    <definedName name="_xlnm.Extract" localSheetId="7">#REF!</definedName>
    <definedName name="_xlnm.Extract" localSheetId="3">#REF!</definedName>
    <definedName name="_xlnm.Extract" localSheetId="0">#REF!</definedName>
    <definedName name="_xlnm.Extract">#REF!</definedName>
  </definedNames>
  <calcPr calcId="191029"/>
  <customWorkbookViews>
    <customWorkbookView name="Szamuhely - Persönliche Ansicht" guid="{6A2866EB-7D49-11D3-A318-00A0C9C759EC}" mergeInterval="0" personalView="1" maximized="1" windowWidth="1020" windowHeight="55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3" l="1"/>
  <c r="C6" i="13"/>
  <c r="B7" i="13"/>
  <c r="C7" i="13"/>
  <c r="B8" i="13"/>
  <c r="C8" i="13"/>
  <c r="B10" i="13"/>
  <c r="C10" i="13"/>
  <c r="B11" i="13"/>
  <c r="C11" i="13"/>
  <c r="B12" i="13"/>
  <c r="C12" i="13"/>
  <c r="B13" i="13"/>
  <c r="C13" i="13"/>
  <c r="B14" i="13"/>
  <c r="C14" i="13"/>
  <c r="B5" i="14" l="1"/>
  <c r="C6" i="14"/>
  <c r="C5" i="14"/>
  <c r="B5" i="13"/>
  <c r="C5" i="13"/>
  <c r="C61" i="14" l="1"/>
  <c r="B61" i="14"/>
  <c r="C60" i="14"/>
  <c r="B60" i="14"/>
  <c r="C59" i="14"/>
  <c r="B59" i="14"/>
  <c r="C58" i="14"/>
  <c r="B58" i="14"/>
  <c r="C57" i="14"/>
  <c r="B57" i="14"/>
  <c r="C56" i="14"/>
  <c r="B56" i="14"/>
  <c r="C55" i="14"/>
  <c r="B55" i="14"/>
  <c r="C54" i="14"/>
  <c r="B54" i="14"/>
  <c r="C53" i="14"/>
  <c r="B53" i="14"/>
  <c r="C52" i="14"/>
  <c r="B52" i="14"/>
  <c r="C51" i="14"/>
  <c r="B51" i="14"/>
  <c r="C46" i="14"/>
  <c r="B46" i="14"/>
  <c r="C45" i="14"/>
  <c r="B45" i="14"/>
  <c r="C44" i="14"/>
  <c r="B44" i="14"/>
  <c r="C43" i="14"/>
  <c r="B43" i="14"/>
  <c r="C42" i="14"/>
  <c r="B42" i="14"/>
  <c r="C41" i="14"/>
  <c r="B41" i="14"/>
  <c r="C40" i="14"/>
  <c r="B40" i="14"/>
  <c r="C39" i="14"/>
  <c r="B39" i="14"/>
  <c r="C38" i="14"/>
  <c r="B38" i="14"/>
  <c r="C37" i="14"/>
  <c r="B37" i="14"/>
  <c r="C36" i="14"/>
  <c r="B36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B7" i="14"/>
  <c r="B6" i="14"/>
  <c r="C57" i="13" l="1"/>
  <c r="B57" i="13"/>
  <c r="C56" i="13"/>
  <c r="B56" i="13"/>
  <c r="C55" i="13"/>
  <c r="B55" i="13"/>
  <c r="C54" i="13"/>
  <c r="B54" i="13"/>
  <c r="C53" i="13"/>
  <c r="B53" i="13"/>
  <c r="C52" i="13"/>
  <c r="B52" i="13"/>
  <c r="C50" i="13"/>
  <c r="B50" i="13"/>
  <c r="C49" i="13"/>
  <c r="B49" i="13"/>
  <c r="C48" i="13"/>
  <c r="B48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6" i="13"/>
  <c r="B36" i="13"/>
  <c r="C35" i="13"/>
  <c r="B35" i="13"/>
  <c r="C34" i="13"/>
  <c r="B34" i="13"/>
  <c r="D23" i="13"/>
  <c r="C15" i="13"/>
  <c r="B15" i="13"/>
  <c r="J19" i="13" l="1"/>
  <c r="J50" i="14"/>
  <c r="J35" i="14"/>
  <c r="J20" i="14"/>
  <c r="J30" i="14" l="1"/>
  <c r="J21" i="14"/>
  <c r="J22" i="14"/>
  <c r="J26" i="14"/>
  <c r="J28" i="14"/>
  <c r="J24" i="14" l="1"/>
  <c r="J25" i="14"/>
  <c r="J29" i="14"/>
  <c r="J31" i="14" s="1"/>
  <c r="J27" i="14"/>
  <c r="J23" i="14"/>
  <c r="I50" i="14" l="1"/>
  <c r="I35" i="14"/>
  <c r="I20" i="14"/>
  <c r="I19" i="13"/>
  <c r="I23" i="14" l="1"/>
  <c r="I21" i="14"/>
  <c r="I27" i="14"/>
  <c r="I22" i="14"/>
  <c r="I26" i="14"/>
  <c r="I28" i="14" l="1"/>
  <c r="I24" i="14"/>
  <c r="I29" i="14"/>
  <c r="I25" i="14"/>
  <c r="I30" i="14"/>
  <c r="I31" i="14" l="1"/>
  <c r="H50" i="14"/>
  <c r="H35" i="14"/>
  <c r="H20" i="14"/>
  <c r="H19" i="13"/>
  <c r="H23" i="14" l="1"/>
  <c r="H21" i="14"/>
  <c r="H25" i="14"/>
  <c r="H27" i="14"/>
  <c r="H29" i="14"/>
  <c r="H22" i="14"/>
  <c r="H24" i="14"/>
  <c r="H26" i="14"/>
  <c r="H28" i="14"/>
  <c r="H30" i="14" l="1"/>
  <c r="H31" i="14" s="1"/>
  <c r="G50" i="14" l="1"/>
  <c r="G35" i="14"/>
  <c r="G20" i="14"/>
  <c r="G19" i="13"/>
  <c r="G29" i="14" l="1"/>
  <c r="G30" i="14"/>
  <c r="G28" i="14"/>
  <c r="G26" i="14"/>
  <c r="G24" i="14"/>
  <c r="G22" i="14"/>
  <c r="G27" i="14"/>
  <c r="G25" i="14"/>
  <c r="G23" i="14"/>
  <c r="G21" i="14"/>
  <c r="G31" i="14" l="1"/>
  <c r="F50" i="14"/>
  <c r="F35" i="14"/>
  <c r="F20" i="14"/>
  <c r="F19" i="13"/>
  <c r="F29" i="14" l="1"/>
  <c r="F30" i="14"/>
  <c r="F28" i="14"/>
  <c r="F26" i="14"/>
  <c r="F22" i="14"/>
  <c r="F27" i="14"/>
  <c r="F25" i="14"/>
  <c r="F23" i="14"/>
  <c r="F21" i="14"/>
  <c r="F24" i="14"/>
  <c r="F31" i="14" l="1"/>
  <c r="E50" i="14"/>
  <c r="E35" i="14"/>
  <c r="E20" i="14"/>
  <c r="E19" i="13"/>
  <c r="E29" i="14" l="1"/>
  <c r="E30" i="14"/>
  <c r="E28" i="14"/>
  <c r="E26" i="14"/>
  <c r="E24" i="14"/>
  <c r="E22" i="14"/>
  <c r="E27" i="14"/>
  <c r="E25" i="14"/>
  <c r="E23" i="14"/>
  <c r="E21" i="14"/>
  <c r="E31" i="14" l="1"/>
  <c r="C21" i="13" l="1"/>
  <c r="D21" i="13"/>
  <c r="D50" i="14"/>
  <c r="D35" i="14"/>
  <c r="D20" i="14"/>
  <c r="D47" i="13"/>
  <c r="D33" i="13"/>
  <c r="D24" i="13"/>
  <c r="D28" i="13"/>
  <c r="D19" i="13"/>
  <c r="B50" i="14"/>
  <c r="C50" i="14"/>
  <c r="B35" i="14"/>
  <c r="C35" i="14"/>
  <c r="B20" i="14"/>
  <c r="C20" i="14"/>
  <c r="B47" i="13"/>
  <c r="C47" i="13"/>
  <c r="B33" i="13"/>
  <c r="C33" i="13"/>
  <c r="B19" i="13"/>
  <c r="C19" i="13"/>
  <c r="B20" i="13"/>
  <c r="C20" i="13"/>
  <c r="B21" i="13"/>
  <c r="B22" i="13"/>
  <c r="C22" i="13"/>
  <c r="B24" i="13"/>
  <c r="C24" i="13"/>
  <c r="B25" i="13"/>
  <c r="B26" i="13"/>
  <c r="C26" i="13"/>
  <c r="B27" i="13"/>
  <c r="B28" i="13"/>
  <c r="C28" i="13"/>
  <c r="D26" i="13" l="1"/>
  <c r="C27" i="13"/>
  <c r="C25" i="13"/>
  <c r="D20" i="13"/>
  <c r="D22" i="13"/>
  <c r="D25" i="13"/>
  <c r="D27" i="13"/>
  <c r="B21" i="14"/>
  <c r="B22" i="14"/>
  <c r="B23" i="14"/>
  <c r="B24" i="14"/>
  <c r="B25" i="14"/>
  <c r="B26" i="14"/>
  <c r="B27" i="14"/>
  <c r="B28" i="14"/>
  <c r="B29" i="14"/>
  <c r="B30" i="14"/>
  <c r="B29" i="13"/>
  <c r="D29" i="13" l="1"/>
  <c r="C29" i="13"/>
  <c r="C30" i="14"/>
  <c r="C27" i="14"/>
  <c r="C25" i="14"/>
  <c r="C23" i="14"/>
  <c r="C21" i="14"/>
  <c r="C29" i="14"/>
  <c r="C26" i="14"/>
  <c r="C22" i="14"/>
  <c r="C28" i="14"/>
  <c r="C24" i="14"/>
  <c r="B31" i="14"/>
  <c r="D30" i="14"/>
  <c r="D28" i="14"/>
  <c r="D26" i="14"/>
  <c r="D24" i="14"/>
  <c r="D22" i="14"/>
  <c r="D29" i="14"/>
  <c r="D27" i="14"/>
  <c r="D25" i="14"/>
  <c r="D23" i="14"/>
  <c r="D21" i="14"/>
  <c r="C31" i="14" l="1"/>
  <c r="D31" i="14"/>
</calcChain>
</file>

<file path=xl/sharedStrings.xml><?xml version="1.0" encoding="utf-8"?>
<sst xmlns="http://schemas.openxmlformats.org/spreadsheetml/2006/main" count="813" uniqueCount="387">
  <si>
    <t>.</t>
  </si>
  <si>
    <t>Salzburg</t>
  </si>
  <si>
    <t>Vorarlberg</t>
  </si>
  <si>
    <t>Luxemburg</t>
  </si>
  <si>
    <t>Burgenland</t>
  </si>
  <si>
    <t xml:space="preserve">      -</t>
  </si>
  <si>
    <t xml:space="preserve">     -</t>
  </si>
  <si>
    <t>Portugal</t>
  </si>
  <si>
    <t>Malta</t>
  </si>
  <si>
    <t xml:space="preserve">             -</t>
  </si>
  <si>
    <t>Sonstige Ausgaben</t>
  </si>
  <si>
    <t xml:space="preserve">    .</t>
  </si>
  <si>
    <t xml:space="preserve">     .</t>
  </si>
  <si>
    <t xml:space="preserve">      .</t>
  </si>
  <si>
    <t xml:space="preserve">   .</t>
  </si>
  <si>
    <t xml:space="preserve">      LIG Burgenland (BELIG)</t>
  </si>
  <si>
    <t xml:space="preserve"> .</t>
  </si>
  <si>
    <t>+ KA Finanz AG</t>
  </si>
  <si>
    <t>Japan</t>
  </si>
  <si>
    <t>in Mio EUR</t>
  </si>
  <si>
    <t>in % des BIP</t>
  </si>
  <si>
    <t>A u s g a b e n   i n s g e s a m t</t>
  </si>
  <si>
    <r>
      <t>Transfers</t>
    </r>
    <r>
      <rPr>
        <vertAlign val="superscript"/>
        <sz val="10"/>
        <rFont val="Calibri"/>
        <family val="2"/>
        <scheme val="minor"/>
      </rPr>
      <t>4) 9)</t>
    </r>
  </si>
  <si>
    <r>
      <t>1998</t>
    </r>
    <r>
      <rPr>
        <vertAlign val="superscript"/>
        <sz val="10"/>
        <rFont val="Calibri"/>
        <family val="2"/>
        <scheme val="minor"/>
      </rPr>
      <t>3)</t>
    </r>
  </si>
  <si>
    <r>
      <t>1998</t>
    </r>
    <r>
      <rPr>
        <vertAlign val="superscript"/>
        <sz val="10"/>
        <rFont val="Calibri"/>
        <family val="2"/>
        <scheme val="minor"/>
      </rPr>
      <t>2)</t>
    </r>
  </si>
  <si>
    <t>Statistical Annex</t>
  </si>
  <si>
    <t>A 1: General govnt. net borrowing / net lending and public debt by subsectors</t>
  </si>
  <si>
    <t>Central government</t>
  </si>
  <si>
    <t>State and local government</t>
  </si>
  <si>
    <t>Social security funds</t>
  </si>
  <si>
    <t>General government total</t>
  </si>
  <si>
    <t>EUR million</t>
  </si>
  <si>
    <t>% of GDP</t>
  </si>
  <si>
    <r>
      <t>Gross public debt</t>
    </r>
    <r>
      <rPr>
        <vertAlign val="superscript"/>
        <sz val="12"/>
        <color rgb="FF0F7337"/>
        <rFont val="Calibri"/>
        <family val="2"/>
        <scheme val="minor"/>
      </rPr>
      <t>1)</t>
    </r>
    <r>
      <rPr>
        <sz val="12"/>
        <color indexed="17"/>
        <rFont val="Calibri"/>
        <family val="2"/>
        <scheme val="minor"/>
      </rPr>
      <t xml:space="preserve"> by subsectors</t>
    </r>
  </si>
  <si>
    <t>1)  According to Maastricht (Commission Regulation No. 220/2014).</t>
  </si>
  <si>
    <r>
      <t>Central government</t>
    </r>
    <r>
      <rPr>
        <vertAlign val="superscript"/>
        <sz val="10"/>
        <rFont val="Calibri"/>
        <family val="2"/>
        <scheme val="minor"/>
      </rPr>
      <t>2)</t>
    </r>
  </si>
  <si>
    <t>General government total expenditure, revenue and taxes</t>
  </si>
  <si>
    <r>
      <t>Revenue</t>
    </r>
    <r>
      <rPr>
        <vertAlign val="superscript"/>
        <sz val="10"/>
        <rFont val="Calibri"/>
        <family val="2"/>
        <scheme val="minor"/>
      </rPr>
      <t>1)</t>
    </r>
  </si>
  <si>
    <t xml:space="preserve">1)  Interest payments excluding swap transactions. </t>
  </si>
  <si>
    <t>Source: Statistics Austria, Austrian Institute of Economic Research (GDP) and Fiscal Advisory Council's</t>
  </si>
  <si>
    <t>E x p e n d i t u r e</t>
  </si>
  <si>
    <t>Intermediate consumption</t>
  </si>
  <si>
    <t>Compensation of employees</t>
  </si>
  <si>
    <t>Current and personal expenditure</t>
  </si>
  <si>
    <t>Social benefits other than social transfers in kind</t>
  </si>
  <si>
    <t>Transfers to private households</t>
  </si>
  <si>
    <t>Subsidies</t>
  </si>
  <si>
    <t>Transfers to market producers</t>
  </si>
  <si>
    <t>Intergovernmental transfers</t>
  </si>
  <si>
    <t>Gross capital formation</t>
  </si>
  <si>
    <t>Other expenditure</t>
  </si>
  <si>
    <t>T o t a l   e x p e n d i t u r e</t>
  </si>
  <si>
    <r>
      <t>Paid taxes</t>
    </r>
    <r>
      <rPr>
        <vertAlign val="superscript"/>
        <sz val="10"/>
        <rFont val="Calibri"/>
        <family val="2"/>
        <scheme val="minor"/>
      </rPr>
      <t>2)</t>
    </r>
  </si>
  <si>
    <r>
      <t>Social benefits in kind</t>
    </r>
    <r>
      <rPr>
        <vertAlign val="superscript"/>
        <sz val="10"/>
        <rFont val="Calibri"/>
        <family val="2"/>
        <scheme val="minor"/>
      </rPr>
      <t>3)</t>
    </r>
  </si>
  <si>
    <r>
      <t>Other current transfers</t>
    </r>
    <r>
      <rPr>
        <vertAlign val="superscript"/>
        <sz val="10"/>
        <rFont val="Calibri"/>
        <family val="2"/>
        <scheme val="minor"/>
      </rPr>
      <t>4)</t>
    </r>
  </si>
  <si>
    <r>
      <t>Capital transfers</t>
    </r>
    <r>
      <rPr>
        <vertAlign val="superscript"/>
        <sz val="10"/>
        <rFont val="Calibri"/>
        <family val="2"/>
        <scheme val="minor"/>
      </rPr>
      <t>4)</t>
    </r>
  </si>
  <si>
    <r>
      <t>Interest payments</t>
    </r>
    <r>
      <rPr>
        <vertAlign val="superscript"/>
        <sz val="10"/>
        <rFont val="Calibri"/>
        <family val="2"/>
        <scheme val="minor"/>
      </rPr>
      <t>5)</t>
    </r>
  </si>
  <si>
    <r>
      <t>Acquisitions less disposals of non-financial non-produced assets</t>
    </r>
    <r>
      <rPr>
        <vertAlign val="superscript"/>
        <sz val="10"/>
        <rFont val="Calibri"/>
        <family val="2"/>
        <scheme val="minor"/>
      </rPr>
      <t>6)</t>
    </r>
  </si>
  <si>
    <t>Central govnt.</t>
  </si>
  <si>
    <t>State govnt.</t>
  </si>
  <si>
    <t>Local govnt.</t>
  </si>
  <si>
    <t>Social sec. funds</t>
  </si>
  <si>
    <t>Total</t>
  </si>
  <si>
    <t>ratio</t>
  </si>
  <si>
    <t xml:space="preserve">EUR million </t>
  </si>
  <si>
    <r>
      <t>Structure of general government expenditure and revenue by subsector 2019 (unconsolidated)</t>
    </r>
    <r>
      <rPr>
        <vertAlign val="superscript"/>
        <sz val="12"/>
        <color rgb="FF0F7337"/>
        <rFont val="Calibri"/>
        <family val="2"/>
        <scheme val="minor"/>
      </rPr>
      <t>1)</t>
    </r>
  </si>
  <si>
    <t>1) According to the ESA 2010.</t>
  </si>
  <si>
    <t>2) Taxes on production and imports (D2) and current taxes on income and wealth (D5).</t>
  </si>
  <si>
    <t>3) Social benefits in kind by market producers. Other social benefits in kind are included in P2 (intermediate consumption).</t>
  </si>
  <si>
    <t>4) Excluding transfers between public entities (intergovernmental transfers).</t>
  </si>
  <si>
    <t>5) Interest expense on government debt excluding swap transactions.</t>
  </si>
  <si>
    <t>6) Acquisition less sales of real estate.</t>
  </si>
  <si>
    <t>7) General government’s imputed pension contribution for civil servants.</t>
  </si>
  <si>
    <t>8) Market output (P11), output produced for own final use (P12), and payments for other non-market output (P131).</t>
  </si>
  <si>
    <t>9) Other current transfers (D7) and capital transfers (D9) without intergovernmental transfers.</t>
  </si>
  <si>
    <t xml:space="preserve">R e v e n u e </t>
  </si>
  <si>
    <t>Taxes on production and imports</t>
  </si>
  <si>
    <t>Current taxes on income and wealth</t>
  </si>
  <si>
    <t>Taxes</t>
  </si>
  <si>
    <t>Actual social contributions</t>
  </si>
  <si>
    <t>Social contributions</t>
  </si>
  <si>
    <t>Property income</t>
  </si>
  <si>
    <t>Other revenue</t>
  </si>
  <si>
    <t>T o t a l   r e v e n u e</t>
  </si>
  <si>
    <t>N e t   l e n d i n g / n e t   b o r r o w i n g</t>
  </si>
  <si>
    <r>
      <t>Employer's imputed social contributions</t>
    </r>
    <r>
      <rPr>
        <vertAlign val="superscript"/>
        <sz val="10"/>
        <rFont val="Calibri"/>
        <family val="2"/>
        <scheme val="minor"/>
      </rPr>
      <t>7)</t>
    </r>
  </si>
  <si>
    <r>
      <t>Sales from production</t>
    </r>
    <r>
      <rPr>
        <vertAlign val="superscript"/>
        <sz val="10"/>
        <rFont val="Calibri"/>
        <family val="2"/>
        <scheme val="minor"/>
      </rPr>
      <t>8)</t>
    </r>
  </si>
  <si>
    <t>Bonds</t>
  </si>
  <si>
    <t>Federal obligations</t>
  </si>
  <si>
    <t>Treasury bills</t>
  </si>
  <si>
    <t>Securitized euro debt</t>
  </si>
  <si>
    <t>Insurance company loans</t>
  </si>
  <si>
    <t>Bank loans</t>
  </si>
  <si>
    <t>Other loans</t>
  </si>
  <si>
    <t>Central bank debt</t>
  </si>
  <si>
    <r>
      <t>Euro debt total</t>
    </r>
    <r>
      <rPr>
        <b/>
        <vertAlign val="superscript"/>
        <sz val="10"/>
        <rFont val="Calibri"/>
        <family val="2"/>
        <scheme val="minor"/>
      </rPr>
      <t>2)</t>
    </r>
  </si>
  <si>
    <r>
      <t>Foreign currency debt</t>
    </r>
    <r>
      <rPr>
        <b/>
        <vertAlign val="superscript"/>
        <sz val="10"/>
        <rFont val="Calibri"/>
        <family val="2"/>
        <scheme val="minor"/>
      </rPr>
      <t>3)</t>
    </r>
  </si>
  <si>
    <t>Own holdings</t>
  </si>
  <si>
    <t>1) Since 1989 including derivatives (swap transactions), since 1993 excluding own holdings of federal securities, since 1998</t>
  </si>
  <si>
    <t xml:space="preserve">    excluding public entities debt.</t>
  </si>
  <si>
    <t>2) Euro debt; schilling debt until the end of 1998.</t>
  </si>
  <si>
    <t>Source: Austrian Treasury.</t>
  </si>
  <si>
    <t xml:space="preserve">      since 1998 excluding public entities debt.</t>
  </si>
  <si>
    <t>1) Since 1989 including derivatives (swap transactions), since 1993 excluding own holdings of federal securities,</t>
  </si>
  <si>
    <t>3) Foreign currency debt (non schilling debt until the end of 1998) converted to euro at mid-market exchange</t>
  </si>
  <si>
    <t xml:space="preserve">     rates at year-end.</t>
  </si>
  <si>
    <r>
      <t>Remaining maturity of federal government debt</t>
    </r>
    <r>
      <rPr>
        <vertAlign val="superscript"/>
        <sz val="12"/>
        <color rgb="FF0F7337"/>
        <rFont val="Calibri"/>
        <family val="2"/>
        <scheme val="minor"/>
      </rPr>
      <t>1)</t>
    </r>
    <r>
      <rPr>
        <sz val="12"/>
        <color indexed="17"/>
        <rFont val="Calibri"/>
        <family val="2"/>
        <scheme val="minor"/>
      </rPr>
      <t xml:space="preserve"> (years)</t>
    </r>
  </si>
  <si>
    <r>
      <t>Average nominal interest rates of federal government debt</t>
    </r>
    <r>
      <rPr>
        <vertAlign val="superscript"/>
        <sz val="12"/>
        <color rgb="FF0F7337"/>
        <rFont val="Calibri"/>
        <family val="2"/>
        <scheme val="minor"/>
      </rPr>
      <t>1)</t>
    </r>
    <r>
      <rPr>
        <sz val="12"/>
        <color indexed="17"/>
        <rFont val="Calibri"/>
        <family val="2"/>
        <scheme val="minor"/>
      </rPr>
      <t xml:space="preserve"> (%)</t>
    </r>
  </si>
  <si>
    <t>Non securitized euro debt</t>
  </si>
  <si>
    <t>Federal govnt. debt (adjusted)</t>
  </si>
  <si>
    <t>Federal govnt. debt (unadjusted)</t>
  </si>
  <si>
    <t>Federal govnt. debt (adjusted; % of GDP)</t>
  </si>
  <si>
    <t>1) Including derivatives (swap transactions), excluding own holdings of federal securities, excluding public entities debt.</t>
  </si>
  <si>
    <t xml:space="preserve">    federal securities; excluding public entities debt.</t>
  </si>
  <si>
    <t>1) Including derivatives (swap transactions), excluding own holdings of</t>
  </si>
  <si>
    <t xml:space="preserve">      rates at year-end.</t>
  </si>
  <si>
    <t>3) Foreign currency debt converted to euro at mid-market exchange</t>
  </si>
  <si>
    <t>2) Euro debt.</t>
  </si>
  <si>
    <r>
      <t>Interest payments, redemption payments and other costs (EUR million)</t>
    </r>
    <r>
      <rPr>
        <vertAlign val="superscript"/>
        <sz val="12"/>
        <color rgb="FF0F7337"/>
        <rFont val="Calibri"/>
        <family val="2"/>
        <scheme val="minor"/>
      </rPr>
      <t>1)</t>
    </r>
  </si>
  <si>
    <t>Interest payments</t>
  </si>
  <si>
    <r>
      <t>Other costs</t>
    </r>
    <r>
      <rPr>
        <vertAlign val="superscript"/>
        <sz val="10"/>
        <rFont val="Calibri"/>
        <family val="2"/>
        <scheme val="minor"/>
      </rPr>
      <t>2)</t>
    </r>
  </si>
  <si>
    <t>Redemption payments</t>
  </si>
  <si>
    <t>Servicing costs total</t>
  </si>
  <si>
    <t>2) Other expenditure (commissions, issuing costs) and other revenue (issuing profits, lending fees).</t>
  </si>
  <si>
    <t>Source: Austrian Treasury, Ministry of Finance.</t>
  </si>
  <si>
    <t>Adjusted federal government debt</t>
  </si>
  <si>
    <t>+ Loans of Austrian Federal Financing Agency to public entities and provinces</t>
  </si>
  <si>
    <t>+ ÖBB (Austrian Federal Railways) debt</t>
  </si>
  <si>
    <t>+ EFSF (European Financial Stability Facility)</t>
  </si>
  <si>
    <t>+ Liabilities for euro coins</t>
  </si>
  <si>
    <t>+ BIG (federal facility management company)</t>
  </si>
  <si>
    <t>+ HETA incl. Subordinated bonds guaranteed by central government</t>
  </si>
  <si>
    <t>+ Federal funds</t>
  </si>
  <si>
    <t>+ Outsourced federal entities</t>
  </si>
  <si>
    <t>+ Universities</t>
  </si>
  <si>
    <t>+ Federal chambers</t>
  </si>
  <si>
    <t>+ Other extra-budgetary entities</t>
  </si>
  <si>
    <t>- Government bonds owned by federal funds</t>
  </si>
  <si>
    <t>- Intrasubsectoral consolidation</t>
  </si>
  <si>
    <t>- Financial intergovernmental claims of the federal government</t>
  </si>
  <si>
    <t>Federal sector debt</t>
  </si>
  <si>
    <t>Regional government debt excluding Vienna</t>
  </si>
  <si>
    <t>+ Regional funds</t>
  </si>
  <si>
    <t>+ Regional chambers</t>
  </si>
  <si>
    <t>+ Outsourced regional entities</t>
  </si>
  <si>
    <t xml:space="preserve">   of which regional hospital operators</t>
  </si>
  <si>
    <t xml:space="preserve">      GESPAG (Oberösterreichische Gesundheits- und Spitals-AG, Upper Austria)</t>
  </si>
  <si>
    <t xml:space="preserve">      KABEG (Kärntner Krankenanstaltenbetriebsgesellschaft, Carinthia)</t>
  </si>
  <si>
    <t xml:space="preserve">      KAGes (Steiermärkische Krankenanstaltenges.m.b.H., Styria)</t>
  </si>
  <si>
    <t xml:space="preserve">      KRAGES (Burgenländische Krankenanstaltenges.m.b.H., Burgenland)</t>
  </si>
  <si>
    <t xml:space="preserve">      TILAK (Tiroler Landeskrankenanstalten GmbH, Tyrol)</t>
  </si>
  <si>
    <t xml:space="preserve">   of which regional facility management companies</t>
  </si>
  <si>
    <t xml:space="preserve">      LIG Styria</t>
  </si>
  <si>
    <t xml:space="preserve">      LIG Carinthia</t>
  </si>
  <si>
    <t xml:space="preserve">      LIG Lower Austria</t>
  </si>
  <si>
    <t xml:space="preserve">      LIG Upper Austria</t>
  </si>
  <si>
    <t>State government debt (excl. Vienna)</t>
  </si>
  <si>
    <t>Vienna government debt</t>
  </si>
  <si>
    <t>+ Extra-budgetary entities, of which</t>
  </si>
  <si>
    <t xml:space="preserve">      Vienna Hospital Association (KAV)</t>
  </si>
  <si>
    <t xml:space="preserve">      Vienna’s public transport operator (Wiener Linien GmbH &amp; Co KG)</t>
  </si>
  <si>
    <t>Vienna debt</t>
  </si>
  <si>
    <t>+ Local funds and municipal cooperatives</t>
  </si>
  <si>
    <t>+ Outsourced local entities (mainly hospitals)</t>
  </si>
  <si>
    <t>Municipal level debt (including Vienna)</t>
  </si>
  <si>
    <t>Debt of social security funds</t>
  </si>
  <si>
    <t>General government debt</t>
  </si>
  <si>
    <t>General government debt in % of GDP</t>
  </si>
  <si>
    <t>Source: Statistics Austria.</t>
  </si>
  <si>
    <t>Carinthia</t>
  </si>
  <si>
    <t>Lower Austria</t>
  </si>
  <si>
    <t>Upper Austria</t>
  </si>
  <si>
    <t>Styria</t>
  </si>
  <si>
    <t>Tyrol</t>
  </si>
  <si>
    <r>
      <t>Vienna</t>
    </r>
    <r>
      <rPr>
        <vertAlign val="superscript"/>
        <sz val="10"/>
        <rFont val="Calibri"/>
        <family val="2"/>
        <scheme val="minor"/>
      </rPr>
      <t>3)</t>
    </r>
  </si>
  <si>
    <t>Annual change of state debt (%)</t>
  </si>
  <si>
    <t>State debt per capita (EUR)</t>
  </si>
  <si>
    <t>1) Debt according to budget accounts.</t>
  </si>
  <si>
    <t>3) Vienna as state and local government.</t>
  </si>
  <si>
    <t>Source: Statistics Austria and own calculations.</t>
  </si>
  <si>
    <r>
      <t>Local debt</t>
    </r>
    <r>
      <rPr>
        <vertAlign val="superscript"/>
        <sz val="12"/>
        <color rgb="FF0F7337"/>
        <rFont val="Calibri"/>
        <family val="2"/>
        <scheme val="minor"/>
      </rPr>
      <t>1)</t>
    </r>
    <r>
      <rPr>
        <sz val="12"/>
        <color indexed="17"/>
        <rFont val="Calibri"/>
        <family val="2"/>
        <scheme val="minor"/>
      </rPr>
      <t xml:space="preserve"> (EUR million)</t>
    </r>
  </si>
  <si>
    <t>Total excl. Vienna</t>
  </si>
  <si>
    <t>1) Debt according to budget accounts (including subsections 85-89: firms that are market producers, economic enterprises).</t>
  </si>
  <si>
    <t>State debt ratios (%)</t>
  </si>
  <si>
    <r>
      <t>State debt</t>
    </r>
    <r>
      <rPr>
        <vertAlign val="superscript"/>
        <sz val="12"/>
        <color rgb="FF0F7337"/>
        <rFont val="Calibri"/>
        <family val="2"/>
        <scheme val="minor"/>
      </rPr>
      <t>1)</t>
    </r>
    <r>
      <rPr>
        <sz val="12"/>
        <color indexed="17"/>
        <rFont val="Calibri"/>
        <family val="2"/>
        <scheme val="minor"/>
      </rPr>
      <t xml:space="preserve"> (EUR million)</t>
    </r>
  </si>
  <si>
    <t>Local debt ratios (%)</t>
  </si>
  <si>
    <t>Annual change of local debt (%)</t>
  </si>
  <si>
    <t>Local debt per capita (EUR)</t>
  </si>
  <si>
    <t>General government gross debt (% of GDP)</t>
  </si>
  <si>
    <r>
      <t>General government gross debt per capita (EUR)</t>
    </r>
    <r>
      <rPr>
        <vertAlign val="superscript"/>
        <sz val="12"/>
        <color rgb="FF0F7337"/>
        <rFont val="Calibri"/>
        <family val="2"/>
        <scheme val="minor"/>
      </rPr>
      <t>1)</t>
    </r>
  </si>
  <si>
    <t>Belgium</t>
  </si>
  <si>
    <t>Germany</t>
  </si>
  <si>
    <t>Estonia</t>
  </si>
  <si>
    <t>Finland</t>
  </si>
  <si>
    <t>France</t>
  </si>
  <si>
    <t>Greece</t>
  </si>
  <si>
    <t>Ireland</t>
  </si>
  <si>
    <t>Italy</t>
  </si>
  <si>
    <t>Latvia</t>
  </si>
  <si>
    <t>Lithuania</t>
  </si>
  <si>
    <t>Netherlands</t>
  </si>
  <si>
    <t>Austria</t>
  </si>
  <si>
    <t>Slovakia</t>
  </si>
  <si>
    <t>Slovenia</t>
  </si>
  <si>
    <t>Spain</t>
  </si>
  <si>
    <t>Cyprus</t>
  </si>
  <si>
    <t>Euro area-19</t>
  </si>
  <si>
    <t>Bulgaria</t>
  </si>
  <si>
    <t>Denmark</t>
  </si>
  <si>
    <t>Croatia</t>
  </si>
  <si>
    <t>Poland</t>
  </si>
  <si>
    <t>Romania</t>
  </si>
  <si>
    <t>Sweden</t>
  </si>
  <si>
    <t>Czech Republic</t>
  </si>
  <si>
    <t>Hungary</t>
  </si>
  <si>
    <t>EU-27</t>
  </si>
  <si>
    <t>United Kingdom</t>
  </si>
  <si>
    <t>U.S.A.</t>
  </si>
  <si>
    <t>Switzerland</t>
  </si>
  <si>
    <t>1)  Annualized to mid-market exchange rates of the respective year and rounded to EUR 100.</t>
  </si>
  <si>
    <t>Structure of federal government debt</t>
  </si>
  <si>
    <t xml:space="preserve">Remaining maturity and nominal interest rates of federal government debt </t>
  </si>
  <si>
    <t>Federal debt servicing costs</t>
  </si>
  <si>
    <t>Bridging table of public debt</t>
  </si>
  <si>
    <t>State government gross debt</t>
  </si>
  <si>
    <t>Local government gross debt</t>
  </si>
  <si>
    <t xml:space="preserve">      KHBG (Vorarlberger Krankenhaus-Betriebsgesellschaft.m.b.h.)</t>
  </si>
  <si>
    <r>
      <t>- Financial intergovernmental claims of the state governments</t>
    </r>
    <r>
      <rPr>
        <vertAlign val="superscript"/>
        <sz val="10"/>
        <color theme="1"/>
        <rFont val="Calibri"/>
        <family val="2"/>
        <scheme val="minor"/>
      </rPr>
      <t>1)</t>
    </r>
  </si>
  <si>
    <t>1) Loans granted to local government.</t>
  </si>
  <si>
    <t>4) Loans granted to other sub-sectors.</t>
  </si>
  <si>
    <r>
      <t>Local government debt excluding Vienna</t>
    </r>
    <r>
      <rPr>
        <b/>
        <vertAlign val="superscript"/>
        <sz val="10"/>
        <color theme="1"/>
        <rFont val="Calibri"/>
        <family val="2"/>
        <scheme val="minor"/>
      </rPr>
      <t>2)</t>
    </r>
  </si>
  <si>
    <r>
      <t>+/- Other</t>
    </r>
    <r>
      <rPr>
        <vertAlign val="superscript"/>
        <sz val="10"/>
        <color theme="1"/>
        <rFont val="Calibri"/>
        <family val="2"/>
        <scheme val="minor"/>
      </rPr>
      <t>3)</t>
    </r>
  </si>
  <si>
    <r>
      <t>- Financial intergovernmental claims of the regional governments</t>
    </r>
    <r>
      <rPr>
        <vertAlign val="superscript"/>
        <sz val="10"/>
        <color theme="1"/>
        <rFont val="Calibri"/>
        <family val="2"/>
        <scheme val="minor"/>
      </rPr>
      <t>4)</t>
    </r>
  </si>
  <si>
    <t>-</t>
  </si>
  <si>
    <t xml:space="preserve">A 1-A 2: </t>
  </si>
  <si>
    <t>A 3-A 4:</t>
  </si>
  <si>
    <t>A 12:</t>
  </si>
  <si>
    <t>A 13:</t>
  </si>
  <si>
    <t>A 14:</t>
  </si>
  <si>
    <r>
      <t>Structure of adjusted federal government euro debt</t>
    </r>
    <r>
      <rPr>
        <vertAlign val="superscript"/>
        <sz val="12"/>
        <color rgb="FF0F7337"/>
        <rFont val="Calibri"/>
        <family val="2"/>
        <scheme val="minor"/>
      </rPr>
      <t>1)</t>
    </r>
    <r>
      <rPr>
        <sz val="12"/>
        <color indexed="17"/>
        <rFont val="Calibri"/>
        <family val="2"/>
        <scheme val="minor"/>
      </rPr>
      <t xml:space="preserve"> (EUR million)</t>
    </r>
  </si>
  <si>
    <r>
      <t>Structure of federal government debt in total</t>
    </r>
    <r>
      <rPr>
        <vertAlign val="superscript"/>
        <sz val="12"/>
        <color rgb="FF0F7337"/>
        <rFont val="Calibri"/>
        <family val="2"/>
        <scheme val="minor"/>
      </rPr>
      <t>1)</t>
    </r>
    <r>
      <rPr>
        <sz val="12"/>
        <color indexed="17"/>
        <rFont val="Calibri"/>
        <family val="2"/>
        <scheme val="minor"/>
      </rPr>
      <t xml:space="preserve"> (EUR million)</t>
    </r>
  </si>
  <si>
    <t>Impact of the Austrian banking package on the Maastricht budget balance (in EUR billion)</t>
  </si>
  <si>
    <r>
      <t>Budgetary impact of discretionary measures year on year</t>
    </r>
    <r>
      <rPr>
        <vertAlign val="superscript"/>
        <sz val="12"/>
        <color rgb="FF008000"/>
        <rFont val="Calibri"/>
        <family val="2"/>
        <scheme val="minor"/>
      </rPr>
      <t>1)</t>
    </r>
    <r>
      <rPr>
        <sz val="12"/>
        <color rgb="FF008000"/>
        <rFont val="Calibri"/>
        <family val="2"/>
        <scheme val="minor"/>
      </rPr>
      <t xml:space="preserve"> (in EUR million)</t>
    </r>
  </si>
  <si>
    <t>EUR billion</t>
  </si>
  <si>
    <t>Government revenue</t>
  </si>
  <si>
    <t>Income from guarantee fees</t>
  </si>
  <si>
    <t>Interest income</t>
  </si>
  <si>
    <t>Dividends (participation capital)</t>
  </si>
  <si>
    <t>Loss carryback</t>
  </si>
  <si>
    <t>Government expenditure</t>
  </si>
  <si>
    <t>Financing costs</t>
  </si>
  <si>
    <t xml:space="preserve">Hardship fund </t>
  </si>
  <si>
    <t>Capital transfers</t>
  </si>
  <si>
    <t>Temporary reduction in VAT</t>
  </si>
  <si>
    <t>Maastricht budget balance</t>
  </si>
  <si>
    <t>Memo: cumulated budget balance</t>
  </si>
  <si>
    <t>Stock-flow adjustment</t>
  </si>
  <si>
    <r>
      <rPr>
        <sz val="11"/>
        <rFont val="Calibri"/>
        <family val="2"/>
        <scheme val="minor"/>
      </rPr>
      <t>Change in debt</t>
    </r>
    <r>
      <rPr>
        <vertAlign val="superscript"/>
        <sz val="11"/>
        <rFont val="Calibri"/>
        <family val="2"/>
        <scheme val="minor"/>
      </rPr>
      <t>1)</t>
    </r>
  </si>
  <si>
    <t>Maastricht debt</t>
  </si>
  <si>
    <t>Investment premium</t>
  </si>
  <si>
    <t>Accelerated depreciation</t>
  </si>
  <si>
    <t>Support for restaurants</t>
  </si>
  <si>
    <t>Support for artists</t>
  </si>
  <si>
    <t>Support for the Austrian health insurance fund (Österreichische Gesundsheitskasse – ÖGK)</t>
  </si>
  <si>
    <t>of which: on the revenue side</t>
  </si>
  <si>
    <t>of which: on the expenditure side</t>
  </si>
  <si>
    <t>Source: Estimation by the Austrian Fiscal Advisory Council based on official budget data (e.g. impact assessment).</t>
  </si>
  <si>
    <t>A 6:</t>
  </si>
  <si>
    <t>A 5:</t>
  </si>
  <si>
    <t>Impact of the Austrian banking package on the Maastricht budget balance</t>
  </si>
  <si>
    <t xml:space="preserve">Budgetary impact of the COVID-19 measures considered in the Fiscal Council’s </t>
  </si>
  <si>
    <t>A 2: General govnt. interest payments, primary balance, expenditure, revenue, taxes</t>
  </si>
  <si>
    <t xml:space="preserve"> Structure of general govnt. expenditure and revenue by subsector 2019 and 2020</t>
  </si>
  <si>
    <t>December 2021</t>
  </si>
  <si>
    <t>of the Austrian Report on Public Finances 2020-2025</t>
  </si>
  <si>
    <t>Source: Statistics Austria, Austrian Institute of Economic Research (GDP) and Fiscal Advisory Council's fall forecast (2021 to 2025).</t>
  </si>
  <si>
    <t xml:space="preserve">                  fall forecast (2021 to 2025).</t>
  </si>
  <si>
    <t>A 3: Structure of general government expenditure and revenue by subsector 2019</t>
  </si>
  <si>
    <t>A 4: Structure of general government expenditure and revenue by subsector 2020</t>
  </si>
  <si>
    <r>
      <t>Structure of general government expenditure and revenue by subsector 2020 (unconsolidated)</t>
    </r>
    <r>
      <rPr>
        <vertAlign val="superscript"/>
        <sz val="12"/>
        <color rgb="FF0F7337"/>
        <rFont val="Calibri"/>
        <family val="2"/>
        <scheme val="minor"/>
      </rPr>
      <t>1)</t>
    </r>
  </si>
  <si>
    <t>Source: Statistics Austria (September 2021).</t>
  </si>
  <si>
    <r>
      <t>2020</t>
    </r>
    <r>
      <rPr>
        <vertAlign val="superscript"/>
        <sz val="10"/>
        <rFont val="Calibri"/>
        <family val="2"/>
        <scheme val="minor"/>
      </rPr>
      <t>2)</t>
    </r>
  </si>
  <si>
    <t>Source: European Commission (November 2021); Switzerland: national data (September 2021).</t>
  </si>
  <si>
    <t>2) Preliminary data (as of November 2021).</t>
  </si>
  <si>
    <t>A 7:</t>
  </si>
  <si>
    <t>A 8-A 9:</t>
  </si>
  <si>
    <t>A 10-A 11:</t>
  </si>
  <si>
    <t>A 15:</t>
  </si>
  <si>
    <t>A 16-A 17:</t>
  </si>
  <si>
    <t>A 6: Impact of the Austrian banking package on the Maastricht budget balance</t>
  </si>
  <si>
    <t>Main results of the Fiscal Advisory Council´s fall 2021 forecast</t>
  </si>
  <si>
    <t>A 6: Budgetary impact of the COVID-19 measures considered in the Fiscal Council’s 2021 fall forecast</t>
  </si>
  <si>
    <t>A 5: Main results auf the Fiscal Advisory Council´s 2021 fall forecast</t>
  </si>
  <si>
    <t>Total revenue</t>
  </si>
  <si>
    <t>TR</t>
  </si>
  <si>
    <t>D.2</t>
  </si>
  <si>
    <t>D.5</t>
  </si>
  <si>
    <t>Capital transfers received</t>
  </si>
  <si>
    <t>D.9</t>
  </si>
  <si>
    <t>Social contributions and benefits</t>
  </si>
  <si>
    <t>D.6</t>
  </si>
  <si>
    <t>D.4</t>
  </si>
  <si>
    <t>Other</t>
  </si>
  <si>
    <t>Total expenditure</t>
  </si>
  <si>
    <t>TE</t>
  </si>
  <si>
    <t>D.1</t>
  </si>
  <si>
    <t>P.2</t>
  </si>
  <si>
    <t>Social benefits</t>
  </si>
  <si>
    <t>D.62</t>
  </si>
  <si>
    <t>of which: unemloyment benefits</t>
  </si>
  <si>
    <t>Social transfers in kind</t>
  </si>
  <si>
    <t>D.632</t>
  </si>
  <si>
    <t>Interest paid</t>
  </si>
  <si>
    <t>D.41</t>
  </si>
  <si>
    <t>D.3</t>
  </si>
  <si>
    <t>P.5</t>
  </si>
  <si>
    <t>Capital transfers paid</t>
  </si>
  <si>
    <t>Net lending (+) / net borrowing (-)</t>
  </si>
  <si>
    <t>B.9</t>
  </si>
  <si>
    <t>Gross debt</t>
  </si>
  <si>
    <t>GD</t>
  </si>
  <si>
    <t>ESA-Code</t>
  </si>
  <si>
    <t>2008-2013</t>
  </si>
  <si>
    <t>Source: Statistics Austria, Fiscal Advisory Council’s 2021 fall forecast.</t>
  </si>
  <si>
    <t xml:space="preserve">General government revenue, expenditure, net lending (+) / net borrowing (-) and gross debt </t>
  </si>
  <si>
    <t>A 8:  Structure of federal government euro debt</t>
  </si>
  <si>
    <t>A 9:  Federal government debt (euro debt and foreign currency debt)</t>
  </si>
  <si>
    <t>A 10:  Remaining maturity and nominal interest rates of federal govnt. euro debt</t>
  </si>
  <si>
    <t>A 11:  Remaining maturity and nominal interest rates of federal govnt. debt (total)</t>
  </si>
  <si>
    <t>A 12:  Federal debt servicing costs</t>
  </si>
  <si>
    <t>A 13:  Bridging table of public debt</t>
  </si>
  <si>
    <t>A 14: State government gross debt</t>
  </si>
  <si>
    <t>A 15: Local government gross debt</t>
  </si>
  <si>
    <t>A 16: General government gross debt - international comparison</t>
  </si>
  <si>
    <t>A 17: General government gross debt per capita - international comparison</t>
  </si>
  <si>
    <t xml:space="preserve">Source: Statistics Austria, Austrian Institute of Economic Research (GDP), Fiscal Advisory Council´s (FISK) fall forecast (2021 to 2025) and </t>
  </si>
  <si>
    <t xml:space="preserve">                  European Commission (EC).</t>
  </si>
  <si>
    <t xml:space="preserve">Structural budget balance </t>
  </si>
  <si>
    <t xml:space="preserve">    FISK         % of GDP</t>
  </si>
  <si>
    <t xml:space="preserve">    EC                  % of GDP</t>
  </si>
  <si>
    <r>
      <t>Expenditure</t>
    </r>
    <r>
      <rPr>
        <vertAlign val="superscript"/>
        <sz val="10"/>
        <rFont val="Calibri"/>
        <family val="2"/>
        <scheme val="minor"/>
      </rPr>
      <t>1)</t>
    </r>
  </si>
  <si>
    <r>
      <t>Taxes national</t>
    </r>
    <r>
      <rPr>
        <vertAlign val="superscript"/>
        <sz val="10"/>
        <rFont val="Calibri"/>
        <family val="2"/>
        <scheme val="minor"/>
      </rPr>
      <t xml:space="preserve">2) </t>
    </r>
    <r>
      <rPr>
        <sz val="10"/>
        <rFont val="Calibri"/>
        <family val="2"/>
        <scheme val="minor"/>
      </rPr>
      <t xml:space="preserve">    </t>
    </r>
  </si>
  <si>
    <r>
      <t>Taxes international</t>
    </r>
    <r>
      <rPr>
        <vertAlign val="superscript"/>
        <sz val="10"/>
        <rFont val="Calibri"/>
        <family val="2"/>
        <scheme val="minor"/>
      </rPr>
      <t xml:space="preserve">3) </t>
    </r>
    <r>
      <rPr>
        <sz val="10"/>
        <rFont val="Calibri"/>
        <family val="2"/>
        <scheme val="minor"/>
      </rPr>
      <t xml:space="preserve">    </t>
    </r>
  </si>
  <si>
    <t>2)  General government tax revenue including actual social contributions; including the EU´s own resources.</t>
  </si>
  <si>
    <t>3)  National tax revenue including imputed social contributions.</t>
  </si>
  <si>
    <t>General government net borrowing / net lending, interest payments, primary and structural balance</t>
  </si>
  <si>
    <t>General govnt. net borrowing / net lending and public debt by subsectors, primary</t>
  </si>
  <si>
    <t>and strucural budget balance, interest payments, expenditure, revenue, taxes</t>
  </si>
  <si>
    <t>1) Stock-flow adjustment minus Maastricht budget balance.</t>
  </si>
  <si>
    <t>1) Negative values imply a reduction in the budget balance.</t>
  </si>
  <si>
    <t xml:space="preserve">2) Without subsections 85-86 (firms that are market producers, economic enterprises). </t>
  </si>
  <si>
    <t>3) Short-term loans from the federal government to Vienna. As of 2020 including federal debt on finance leasing.</t>
  </si>
  <si>
    <t>2) Preliminary data (as of end of November 2021).</t>
  </si>
  <si>
    <t>21.800</t>
  </si>
  <si>
    <t>22.100</t>
  </si>
  <si>
    <t>21.500</t>
  </si>
  <si>
    <t>20.800</t>
  </si>
  <si>
    <t>21.000</t>
  </si>
  <si>
    <t>20.200</t>
  </si>
  <si>
    <t>20.400</t>
  </si>
  <si>
    <t>21.100</t>
  </si>
  <si>
    <t>21.900</t>
  </si>
  <si>
    <t>22.000</t>
  </si>
  <si>
    <t>General government gross debt and gross debt per capita - internat. comparison</t>
  </si>
  <si>
    <t>Net borrowing / net lending</t>
  </si>
  <si>
    <t>Primary balance</t>
  </si>
  <si>
    <t>General government net borrowing / net lending by subsectors</t>
  </si>
  <si>
    <t>COVID-19 short-time work</t>
  </si>
  <si>
    <t>COVID-19 short-time work: social security contributions</t>
  </si>
  <si>
    <t>COVID-19 short-time work: public sector employees</t>
  </si>
  <si>
    <t>COFAG measures (fixed cost grant, (indirect) compensation for lost sales, turnover loss bonus, compensation for losses)</t>
  </si>
  <si>
    <t>Health-related expenditure and vaccinations</t>
  </si>
  <si>
    <t>Statistical adjustments because of deferred taxes and contributions</t>
  </si>
  <si>
    <t xml:space="preserve">additional tax claims </t>
  </si>
  <si>
    <t>One-time child benefit (“child bonus”)</t>
  </si>
  <si>
    <t>NPO support fund</t>
  </si>
  <si>
    <t>One-off unemployment payment</t>
  </si>
  <si>
    <t>Support for Austrian Airlines and rail services</t>
  </si>
  <si>
    <t>Funds allocated to long-term care fund</t>
  </si>
  <si>
    <t>Alignment of long-term jobless benefits with unemployment benefits</t>
  </si>
  <si>
    <t>Family hardship fund</t>
  </si>
  <si>
    <t>Support scheme for event organizers</t>
  </si>
  <si>
    <t>Guarantees</t>
  </si>
  <si>
    <t>Other (including COVID-19 measures by provincial governments)</t>
  </si>
  <si>
    <t>2021 fall forecast</t>
  </si>
  <si>
    <t>1) Since 1989 including derivatives (swap transactions), since 1998 excluding public entities debt. Including own holdings</t>
  </si>
  <si>
    <t xml:space="preserve">     of federal securities since 1993. Since 2013 according to cash flow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</si>
</sst>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6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"/>
    <numFmt numFmtId="167" formatCode="#,##0\ \ "/>
    <numFmt numFmtId="168" formatCode="#,##0.0_);\(#,##0.0\)"/>
    <numFmt numFmtId="169" formatCode="0.0_)"/>
    <numFmt numFmtId="170" formatCode="#,##0\ \ \ "/>
    <numFmt numFmtId="171" formatCode="#,##0.0\ \ "/>
    <numFmt numFmtId="172" formatCode="#,##0.0\ \ \ "/>
    <numFmt numFmtId="173" formatCode="#,##0\ "/>
    <numFmt numFmtId="174" formatCode="#,##0\ \ \ \ "/>
    <numFmt numFmtId="175" formatCode="#,##0.0\ \ \ \ "/>
    <numFmt numFmtId="176" formatCode="#,##0.0\ \ \ \ \ \ \ "/>
    <numFmt numFmtId="177" formatCode="0.0\ \ \ "/>
    <numFmt numFmtId="178" formatCode="0.0\ \ \ \ \ \ "/>
    <numFmt numFmtId="179" formatCode="#,##0\ \ \ \ \ "/>
    <numFmt numFmtId="180" formatCode="0.0\ \ \ \ "/>
    <numFmt numFmtId="181" formatCode="#,##0\ \ \ \ \ \ \ "/>
    <numFmt numFmtId="182" formatCode="#,##0.0\ "/>
    <numFmt numFmtId="183" formatCode="#,##0.0\ \ \ \ \ \ "/>
    <numFmt numFmtId="184" formatCode="0.0\ \ \ \ \ \ \ "/>
    <numFmt numFmtId="185" formatCode="_ * #,##0.00_ ;_ * \-#,##0.00_ ;_ * &quot;-&quot;??_ ;_ @_ "/>
    <numFmt numFmtId="186" formatCode="#,##0.00\ [$€];[Red]\-#,##0.00\ [$€]"/>
    <numFmt numFmtId="187" formatCode="\(#,##0\)"/>
    <numFmt numFmtId="188" formatCode="\+0.0;\-0.0"/>
    <numFmt numFmtId="189" formatCode="@\ *."/>
    <numFmt numFmtId="190" formatCode="\ \ \ \ \ \ \ \ \ \ @\ *."/>
    <numFmt numFmtId="191" formatCode="\ \ \ \ \ \ \ \ \ \ \ \ @\ *."/>
    <numFmt numFmtId="192" formatCode="\ \ \ \ \ \ \ \ \ \ \ \ @"/>
    <numFmt numFmtId="193" formatCode="\ \ \ \ \ \ \ \ \ \ \ \ \ @\ *."/>
    <numFmt numFmtId="194" formatCode="\ @\ *."/>
    <numFmt numFmtId="195" formatCode="\ @"/>
    <numFmt numFmtId="196" formatCode="\ \ @\ *."/>
    <numFmt numFmtId="197" formatCode="\ \ @"/>
    <numFmt numFmtId="198" formatCode="\ \ \ @\ *."/>
    <numFmt numFmtId="199" formatCode="\ \ \ @"/>
    <numFmt numFmtId="200" formatCode="\ \ \ \ @\ *."/>
    <numFmt numFmtId="201" formatCode="\ \ \ \ @"/>
    <numFmt numFmtId="202" formatCode="\ \ \ \ \ \ @\ *."/>
    <numFmt numFmtId="203" formatCode="\ \ \ \ \ \ @"/>
    <numFmt numFmtId="204" formatCode="\ \ \ \ \ \ \ @\ *."/>
    <numFmt numFmtId="205" formatCode="\ \ \ \ \ \ \ \ \ @\ *."/>
    <numFmt numFmtId="206" formatCode="\ \ \ \ \ \ \ \ \ @"/>
    <numFmt numFmtId="207" formatCode="#,##0.0_)"/>
    <numFmt numFmtId="208" formatCode="#,##0.0_)&quot;*&quot;"/>
    <numFmt numFmtId="209" formatCode="\(#,##0.0\)_ ;\(\-#,##0.0\)_ ;@\ "/>
    <numFmt numFmtId="210" formatCode="&quot;(x)&quot;;&quot;(x)&quot;"/>
    <numFmt numFmtId="211" formatCode="##0\ &quot;bps&quot;"/>
    <numFmt numFmtId="212" formatCode="_(* #,##0_);_(* \(#,##0\);_(* &quot;-&quot;_);_(@_)"/>
    <numFmt numFmtId="213" formatCode="_(* #,##0.00_);_(* \(#,##0.00\);_(* &quot;-&quot;??_);_(@_)"/>
    <numFmt numFmtId="214" formatCode="&quot;$&quot;#,##0.00_);[Red]\(&quot;$&quot;#,##0.00\)"/>
    <numFmt numFmtId="215" formatCode="_(&quot;$&quot;* #,##0_);_(&quot;$&quot;* \(#,##0\);_(&quot;$&quot;* &quot;-&quot;_);_(@_)"/>
    <numFmt numFmtId="216" formatCode="_-&quot;€&quot;* #,##0.00_-;\-&quot;€&quot;* #,##0.00_-;_-&quot;€&quot;* &quot;-&quot;??_-;_-@_-"/>
    <numFmt numFmtId="217" formatCode="_-&quot;$&quot;* #,##0.00_-;\-&quot;$&quot;* #,##0.00_-;_-&quot;$&quot;* &quot;-&quot;??_-;_-@_-"/>
    <numFmt numFmtId="218" formatCode="_(&quot;$&quot;* #,##0.00_);_(&quot;$&quot;* \(#,##0.00\);_(&quot;$&quot;* &quot;-&quot;??_);_(@_)"/>
    <numFmt numFmtId="219" formatCode="&quot;$&quot;#,##0\ ;\(&quot;$&quot;#,##0\)"/>
    <numFmt numFmtId="220" formatCode="&quot;€&quot;#,##0\ ;\(&quot;€&quot;#,##0\)"/>
    <numFmt numFmtId="221" formatCode="#,##0.000"/>
    <numFmt numFmtId="222" formatCode="#,##0;&quot;– &quot;#,##0"/>
    <numFmt numFmtId="223" formatCode="dd\.\ mmm"/>
    <numFmt numFmtId="224" formatCode="0.0000000"/>
    <numFmt numFmtId="225" formatCode="#,##0;[Red]\-\ #,##0"/>
    <numFmt numFmtId="226" formatCode="&quot;+ &quot;#,##0.0;&quot;– &quot;#,##0.0;&quot;± &quot;0.0"/>
    <numFmt numFmtId="227" formatCode="#,##0.0;&quot;– &quot;#,##0.0"/>
    <numFmt numFmtId="228" formatCode="#,##0.00;[Red]\-\ #,##0.00"/>
    <numFmt numFmtId="229" formatCode="_-* #,##0.00\ _D_M_-;\-* #,##0.00\ _D_M_-;_-* &quot;-&quot;??\ _D_M_-;_-@_-"/>
    <numFmt numFmtId="230" formatCode="_-[$€-2]\ * #,##0.00_-;\-[$€-2]\ * #,##0.00_-;_-[$€-2]\ * &quot;-&quot;??_-"/>
    <numFmt numFmtId="231" formatCode="_-[$€]\ * #,##0.00_-;\-[$€]\ * #,##0.00_-;_-[$€]\ * &quot;-&quot;??_-;_-@_-"/>
    <numFmt numFmtId="232" formatCode="_-* #,##0.00\ [$€]_-;\-* #,##0.00\ [$€]_-;_-* &quot;-&quot;??\ [$€]_-;_-@_-"/>
    <numFmt numFmtId="233" formatCode="[$€]#,##0.00_);[Red]\([$€]#,##0.00\)"/>
    <numFmt numFmtId="234" formatCode="_-* #,##0.00\ [$€-1]_-;\-* #,##0.00\ [$€-1]_-;_-* &quot;-&quot;??\ [$€-1]_-"/>
    <numFmt numFmtId="235" formatCode="#,##0.00_);[Red]\(#,##0.00\);\-_)"/>
    <numFmt numFmtId="236" formatCode="#,##0.0,\ "/>
    <numFmt numFmtId="237" formatCode="0.0%"/>
    <numFmt numFmtId="238" formatCode="#,##0.00_);\(#,##0.00\)"/>
    <numFmt numFmtId="239" formatCode="\+#,##0;\-#,##0"/>
    <numFmt numFmtId="240" formatCode="_-* #,##0.00\ _F_-;\-* #,##0.00\ _F_-;_-* &quot;-&quot;??\ _F_-;_-@_-"/>
    <numFmt numFmtId="241" formatCode="#,##0,,"/>
    <numFmt numFmtId="242" formatCode="_-&quot;£&quot;* #,##0_-;\-&quot;£&quot;* #,##0_-;_-&quot;£&quot;* &quot;-&quot;_-;_-@_-"/>
    <numFmt numFmtId="243" formatCode="_-&quot;£&quot;* #,##0.00_-;\-&quot;£&quot;* #,##0.00_-;_-&quot;£&quot;* &quot;-&quot;??_-;_-@_-"/>
    <numFmt numFmtId="244" formatCode="_(* #,##0.00_);\(* #,##0.00\);_(* &quot;-&quot;??_);_-@_-"/>
    <numFmt numFmtId="245" formatCode="_(* #,##0_);\(* #,##0\);_(* &quot;-&quot;??_);_-@_-"/>
    <numFmt numFmtId="246" formatCode="0.00_)"/>
    <numFmt numFmtId="247" formatCode="#0.00"/>
    <numFmt numFmtId="248" formatCode="0.000"/>
    <numFmt numFmtId="249" formatCode="#0.0000"/>
    <numFmt numFmtId="250" formatCode="#,##0.0_i"/>
    <numFmt numFmtId="251" formatCode="0.000%"/>
    <numFmt numFmtId="252" formatCode="0.0000000%"/>
    <numFmt numFmtId="253" formatCode="0.00\ %"/>
    <numFmt numFmtId="254" formatCode="\(\x\);\(\x\)"/>
    <numFmt numFmtId="255" formatCode="#,##0_ ;[Red]\-#,##0\ "/>
    <numFmt numFmtId="256" formatCode="#,##0;\–#,##0;\±0"/>
    <numFmt numFmtId="257" formatCode="#,##0.0;\–#,##0.0;\±0.0"/>
    <numFmt numFmtId="258" formatCode="#,##0.00;\–#,##0.00;\±0.00"/>
    <numFmt numFmtId="259" formatCode="#,##0,"/>
    <numFmt numFmtId="260" formatCode="_-&quot;L.&quot;\ * #,##0_-;\-&quot;L.&quot;\ * #,##0_-;_-&quot;L.&quot;\ * &quot;-&quot;_-;_-@_-"/>
    <numFmt numFmtId="261" formatCode="_-* #,##0.00\ &quot;Pta&quot;_-;\-* #,##0.00\ &quot;Pta&quot;_-;_-* &quot;-&quot;??\ &quot;Pta&quot;_-;_-@_-"/>
    <numFmt numFmtId="262" formatCode="&quot;fl&quot;\ #,##0_-;&quot;fl&quot;\ #,##0\-"/>
    <numFmt numFmtId="263" formatCode="#,##0.0\ \ \ ;\–#,##0.0\ \ \ ;\±0.0\ \ \ "/>
    <numFmt numFmtId="264" formatCode="#,##0.0\ \ \ \ ;\–#,##0.0\ \ \ \ ;\±0.0\ \ \ \ "/>
    <numFmt numFmtId="265" formatCode="#,##0.0\ \ \ \ \ ;\–#,##0.0\ \ \ \ \ ;\±0.0\ \ \ \ \ "/>
    <numFmt numFmtId="266" formatCode="#,##0.0\ \ \ \ \ \ ;\–#,##0.0\ \ \ \ \ \ ;\±0.0\ \ \ \ \ \ "/>
    <numFmt numFmtId="267" formatCode="#,##0.0\ \ \ \ \ "/>
  </numFmts>
  <fonts count="2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14"/>
      <name val="Arial Black"/>
      <family val="2"/>
    </font>
    <font>
      <sz val="11"/>
      <color indexed="17"/>
      <name val="Arial"/>
      <family val="2"/>
    </font>
    <font>
      <sz val="11"/>
      <name val="Arial"/>
      <family val="2"/>
    </font>
    <font>
      <sz val="10"/>
      <name val="Helv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vertAlign val="superscript"/>
      <sz val="10"/>
      <name val="Arial"/>
      <family val="2"/>
    </font>
    <font>
      <sz val="7"/>
      <name val="Letter Gothic CE"/>
      <family val="3"/>
      <charset val="238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theme="1"/>
      <name val="Century Gothic"/>
      <family val="2"/>
    </font>
    <font>
      <sz val="7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0"/>
      <color theme="0"/>
      <name val="Century Gothic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b/>
      <sz val="11"/>
      <color rgb="FF3F3F3F"/>
      <name val="Arial"/>
      <family val="2"/>
    </font>
    <font>
      <b/>
      <sz val="10"/>
      <color rgb="FF3F3F3F"/>
      <name val="Century Gothic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rgb="FFFA7D00"/>
      <name val="Arial"/>
      <family val="2"/>
    </font>
    <font>
      <b/>
      <sz val="10"/>
      <color rgb="FFFA7D00"/>
      <name val="Century Gothic"/>
      <family val="2"/>
    </font>
    <font>
      <sz val="10"/>
      <color indexed="8"/>
      <name val="Arial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8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sz val="8"/>
      <name val="Tms Rmn"/>
    </font>
    <font>
      <sz val="9"/>
      <color theme="1"/>
      <name val="Tahoma"/>
      <family val="2"/>
    </font>
    <font>
      <sz val="8"/>
      <name val="Helv"/>
    </font>
    <font>
      <b/>
      <sz val="8"/>
      <name val="Helv"/>
    </font>
    <font>
      <i/>
      <sz val="8"/>
      <name val="Helv"/>
    </font>
    <font>
      <sz val="9"/>
      <name val="Tms Rmn"/>
    </font>
    <font>
      <b/>
      <u/>
      <sz val="10"/>
      <name val="Arial"/>
      <family val="2"/>
    </font>
    <font>
      <u/>
      <sz val="10"/>
      <name val="Arial"/>
      <family val="2"/>
    </font>
    <font>
      <i/>
      <sz val="10"/>
      <name val="Times New Roman"/>
      <family val="1"/>
    </font>
    <font>
      <sz val="11"/>
      <color rgb="FF3F3F76"/>
      <name val="Arial"/>
      <family val="2"/>
    </font>
    <font>
      <sz val="10"/>
      <color rgb="FF3F3F76"/>
      <name val="Century Gothic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b/>
      <sz val="11"/>
      <color theme="1"/>
      <name val="Arial"/>
      <family val="2"/>
    </font>
    <font>
      <b/>
      <sz val="10"/>
      <color theme="1"/>
      <name val="Century Gothic"/>
      <family val="2"/>
    </font>
    <font>
      <i/>
      <sz val="11"/>
      <color rgb="FF7F7F7F"/>
      <name val="Arial"/>
      <family val="2"/>
    </font>
    <font>
      <i/>
      <sz val="10"/>
      <color rgb="FF7F7F7F"/>
      <name val="Century Gothic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  <charset val="238"/>
    </font>
    <font>
      <u/>
      <sz val="8"/>
      <color indexed="36"/>
      <name val="Courier"/>
      <family val="3"/>
    </font>
    <font>
      <b/>
      <sz val="9"/>
      <color indexed="8"/>
      <name val="Verdana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10"/>
      <color rgb="FF006100"/>
      <name val="Century Gothic"/>
      <family val="2"/>
    </font>
    <font>
      <i/>
      <sz val="11"/>
      <name val="Century Gothic"/>
      <family val="2"/>
    </font>
    <font>
      <b/>
      <i/>
      <sz val="14"/>
      <color indexed="16"/>
      <name val="Times New Roman"/>
      <family val="1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0"/>
      <color rgb="FF0070C0"/>
      <name val="Arial"/>
      <family val="2"/>
    </font>
    <font>
      <sz val="11"/>
      <color indexed="52"/>
      <name val="Calibri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name val="Book Antiqua"/>
      <family val="1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GillAlternateOne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u/>
      <sz val="8"/>
      <color indexed="12"/>
      <name val="Courier"/>
      <family val="3"/>
    </font>
    <font>
      <i/>
      <sz val="10"/>
      <name val="Futura Lt BT"/>
      <family val="2"/>
    </font>
    <font>
      <sz val="11"/>
      <color indexed="52"/>
      <name val="Arial"/>
      <family val="2"/>
    </font>
    <font>
      <i/>
      <sz val="11"/>
      <color indexed="23"/>
      <name val="Calibri"/>
      <family val="2"/>
      <charset val="238"/>
    </font>
    <font>
      <sz val="11"/>
      <color rgb="FF9C6500"/>
      <name val="Arial"/>
      <family val="2"/>
    </font>
    <font>
      <sz val="10"/>
      <color rgb="FF9C6500"/>
      <name val="Century Gothic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9"/>
      <name val="Arial"/>
      <family val="2"/>
    </font>
    <font>
      <b/>
      <i/>
      <sz val="16"/>
      <name val="Helv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name val="Book Antiqua"/>
      <family val="1"/>
    </font>
    <font>
      <i/>
      <sz val="7"/>
      <name val="Arial"/>
      <family val="2"/>
    </font>
    <font>
      <sz val="8"/>
      <name val="Century Gothic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rgb="FF9C0006"/>
      <name val="Arial"/>
      <family val="2"/>
    </font>
    <font>
      <sz val="10"/>
      <color rgb="FF9C0006"/>
      <name val="Century Gothic"/>
      <family val="2"/>
    </font>
    <font>
      <sz val="10"/>
      <color rgb="FF9C0006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color indexed="20"/>
      <name val="Frutiger Light"/>
      <family val="2"/>
    </font>
    <font>
      <i/>
      <sz val="10"/>
      <name val="Arial"/>
      <family val="2"/>
    </font>
    <font>
      <sz val="10"/>
      <name val="Century Gothic"/>
      <family val="2"/>
    </font>
    <font>
      <sz val="9"/>
      <name val="Times New Roman"/>
      <family val="1"/>
    </font>
    <font>
      <sz val="9"/>
      <name val="Century Gothic"/>
      <family val="2"/>
    </font>
    <font>
      <sz val="10"/>
      <name val="Futura Md BT"/>
      <family val="2"/>
    </font>
    <font>
      <b/>
      <sz val="11"/>
      <color theme="1"/>
      <name val="Palatino Linotype"/>
      <family val="1"/>
    </font>
    <font>
      <sz val="10"/>
      <color rgb="FF006100"/>
      <name val="Times New Roman"/>
      <family val="2"/>
    </font>
    <font>
      <sz val="10"/>
      <color indexed="63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i/>
      <sz val="8"/>
      <name val="Times New Roman"/>
      <family val="1"/>
    </font>
    <font>
      <b/>
      <sz val="8"/>
      <name val="Tms Rmn"/>
    </font>
    <font>
      <b/>
      <sz val="11"/>
      <color indexed="52"/>
      <name val="Calibri"/>
      <family val="2"/>
      <charset val="238"/>
    </font>
    <font>
      <b/>
      <sz val="10"/>
      <name val="CG Times (WN)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entury Gothic"/>
      <family val="2"/>
    </font>
    <font>
      <i/>
      <sz val="12"/>
      <name val="Century Gothic"/>
      <family val="2"/>
    </font>
    <font>
      <b/>
      <sz val="13"/>
      <color theme="3"/>
      <name val="Arial"/>
      <family val="2"/>
    </font>
    <font>
      <b/>
      <sz val="13"/>
      <color theme="3"/>
      <name val="Century Gothic"/>
      <family val="2"/>
    </font>
    <font>
      <b/>
      <sz val="11"/>
      <color theme="3"/>
      <name val="Arial"/>
      <family val="2"/>
    </font>
    <font>
      <b/>
      <sz val="11"/>
      <color theme="3"/>
      <name val="Century Gothic"/>
      <family val="2"/>
    </font>
    <font>
      <i/>
      <sz val="12"/>
      <name val="Futura Lt BT"/>
      <family val="2"/>
    </font>
    <font>
      <i/>
      <u/>
      <sz val="10"/>
      <name val="Futura Lt BT"/>
      <family val="2"/>
    </font>
    <font>
      <sz val="11"/>
      <color rgb="FFFA7D00"/>
      <name val="Arial"/>
      <family val="2"/>
    </font>
    <font>
      <sz val="10"/>
      <color rgb="FFFA7D00"/>
      <name val="Century Gothic"/>
      <family val="2"/>
    </font>
    <font>
      <sz val="11"/>
      <color rgb="FFFF0000"/>
      <name val="Arial"/>
      <family val="2"/>
    </font>
    <font>
      <sz val="10"/>
      <color rgb="FFFF0000"/>
      <name val="Century Gothic"/>
      <family val="2"/>
    </font>
    <font>
      <sz val="11"/>
      <color indexed="10"/>
      <name val="Arial"/>
      <family val="2"/>
    </font>
    <font>
      <b/>
      <sz val="18"/>
      <color indexed="24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Century Gothic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9"/>
      <color indexed="17"/>
      <name val="Calibri"/>
      <family val="2"/>
      <scheme val="minor"/>
    </font>
    <font>
      <sz val="12"/>
      <color indexed="17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F7337"/>
      <name val="Calibri"/>
      <family val="2"/>
      <scheme val="minor"/>
    </font>
    <font>
      <sz val="9"/>
      <color rgb="FF0F7337"/>
      <name val="Calibri"/>
      <family val="2"/>
      <scheme val="minor"/>
    </font>
    <font>
      <sz val="12"/>
      <color rgb="FF0F7337"/>
      <name val="Calibri"/>
      <family val="2"/>
      <scheme val="minor"/>
    </font>
    <font>
      <vertAlign val="superscript"/>
      <sz val="12"/>
      <color rgb="FF0F7337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F7337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F7337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indexed="17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indexed="17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indexed="17"/>
      <name val="Calibri"/>
      <family val="2"/>
      <scheme val="minor"/>
    </font>
    <font>
      <sz val="16"/>
      <color indexed="17"/>
      <name val="Calibri"/>
      <family val="2"/>
      <scheme val="minor"/>
    </font>
    <font>
      <sz val="11"/>
      <color rgb="FF0F7337"/>
      <name val="Calibri"/>
      <family val="2"/>
      <scheme val="minor"/>
    </font>
    <font>
      <sz val="12"/>
      <color rgb="FF008000"/>
      <name val="Calibri"/>
      <family val="2"/>
      <scheme val="minor"/>
    </font>
    <font>
      <vertAlign val="superscript"/>
      <sz val="12"/>
      <color rgb="FF008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lightGray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E0F0E7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tted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otted">
        <color rgb="FF0F7337"/>
      </right>
      <top/>
      <bottom/>
      <diagonal/>
    </border>
    <border>
      <left/>
      <right/>
      <top/>
      <bottom style="dotted">
        <color rgb="FF0F7337"/>
      </bottom>
      <diagonal/>
    </border>
    <border>
      <left/>
      <right/>
      <top/>
      <bottom style="thin">
        <color rgb="FF0F7337"/>
      </bottom>
      <diagonal/>
    </border>
    <border>
      <left/>
      <right style="dotted">
        <color rgb="FF0F7337"/>
      </right>
      <top/>
      <bottom style="thin">
        <color rgb="FF0F7337"/>
      </bottom>
      <diagonal/>
    </border>
    <border>
      <left/>
      <right/>
      <top style="thin">
        <color rgb="FF0F7337"/>
      </top>
      <bottom style="thin">
        <color rgb="FF0F7337"/>
      </bottom>
      <diagonal/>
    </border>
    <border>
      <left/>
      <right/>
      <top style="thin">
        <color rgb="FF0F7337"/>
      </top>
      <bottom/>
      <diagonal/>
    </border>
    <border>
      <left/>
      <right style="dotted">
        <color rgb="FF0F7337"/>
      </right>
      <top style="thin">
        <color rgb="FF0F7337"/>
      </top>
      <bottom/>
      <diagonal/>
    </border>
    <border>
      <left/>
      <right style="dotted">
        <color rgb="FF0F7337"/>
      </right>
      <top style="thin">
        <color rgb="FF0F7337"/>
      </top>
      <bottom style="thin">
        <color rgb="FF0F7337"/>
      </bottom>
      <diagonal/>
    </border>
    <border>
      <left style="dotted">
        <color rgb="FF0F7337"/>
      </left>
      <right/>
      <top/>
      <bottom style="thin">
        <color rgb="FF0F7337"/>
      </bottom>
      <diagonal/>
    </border>
    <border>
      <left style="dotted">
        <color rgb="FF0F7337"/>
      </left>
      <right style="dotted">
        <color rgb="FF0F7337"/>
      </right>
      <top/>
      <bottom style="thin">
        <color rgb="FF0F7337"/>
      </bottom>
      <diagonal/>
    </border>
    <border>
      <left style="dotted">
        <color rgb="FF0F7337"/>
      </left>
      <right style="dotted">
        <color rgb="FF0F7337"/>
      </right>
      <top style="thin">
        <color rgb="FF0F7337"/>
      </top>
      <bottom style="thin">
        <color rgb="FF0F7337"/>
      </bottom>
      <diagonal/>
    </border>
    <border>
      <left style="dotted">
        <color rgb="FF0F7337"/>
      </left>
      <right style="dotted">
        <color rgb="FF0F7337"/>
      </right>
      <top style="thin">
        <color rgb="FF0F7337"/>
      </top>
      <bottom/>
      <diagonal/>
    </border>
    <border>
      <left style="dotted">
        <color rgb="FF0F7337"/>
      </left>
      <right style="dotted">
        <color rgb="FF0F7337"/>
      </right>
      <top/>
      <bottom/>
      <diagonal/>
    </border>
  </borders>
  <cellStyleXfs count="6356">
    <xf numFmtId="0" fontId="0" fillId="0" borderId="0"/>
    <xf numFmtId="168" fontId="7" fillId="0" borderId="0"/>
    <xf numFmtId="0" fontId="12" fillId="0" borderId="0"/>
    <xf numFmtId="0" fontId="10" fillId="0" borderId="0"/>
    <xf numFmtId="0" fontId="11" fillId="0" borderId="0"/>
    <xf numFmtId="0" fontId="4" fillId="0" borderId="0"/>
    <xf numFmtId="185" fontId="4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16" fillId="0" borderId="0"/>
    <xf numFmtId="0" fontId="4" fillId="0" borderId="0"/>
    <xf numFmtId="187" fontId="4" fillId="0" borderId="0">
      <alignment horizontal="right"/>
    </xf>
    <xf numFmtId="0" fontId="4" fillId="0" borderId="0"/>
    <xf numFmtId="188" fontId="4" fillId="0" borderId="0"/>
    <xf numFmtId="188" fontId="4" fillId="0" borderId="0"/>
    <xf numFmtId="188" fontId="4" fillId="0" borderId="0"/>
    <xf numFmtId="188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2" fontId="4" fillId="0" borderId="0"/>
    <xf numFmtId="2" fontId="4" fillId="0" borderId="0"/>
    <xf numFmtId="2" fontId="4" fillId="0" borderId="0"/>
    <xf numFmtId="2" fontId="4" fillId="0" borderId="0"/>
    <xf numFmtId="189" fontId="5" fillId="0" borderId="0"/>
    <xf numFmtId="49" fontId="5" fillId="0" borderId="0"/>
    <xf numFmtId="0" fontId="20" fillId="0" borderId="0">
      <alignment horizontal="right"/>
    </xf>
    <xf numFmtId="3" fontId="4" fillId="0" borderId="0" applyProtection="0"/>
    <xf numFmtId="3" fontId="4" fillId="0" borderId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3" fontId="4" fillId="0" borderId="0" applyProtection="0"/>
    <xf numFmtId="190" fontId="5" fillId="0" borderId="0">
      <alignment horizontal="center"/>
    </xf>
    <xf numFmtId="191" fontId="5" fillId="0" borderId="0"/>
    <xf numFmtId="192" fontId="5" fillId="0" borderId="0"/>
    <xf numFmtId="193" fontId="5" fillId="0" borderId="0"/>
    <xf numFmtId="194" fontId="5" fillId="0" borderId="0"/>
    <xf numFmtId="195" fontId="21" fillId="0" borderId="0"/>
    <xf numFmtId="0" fontId="22" fillId="33" borderId="0" applyNumberFormat="0" applyBorder="0" applyAlignment="0" applyProtection="0"/>
    <xf numFmtId="0" fontId="23" fillId="10" borderId="0" applyNumberFormat="0" applyBorder="0" applyAlignment="0" applyProtection="0"/>
    <xf numFmtId="0" fontId="22" fillId="34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23" fillId="18" borderId="0" applyNumberFormat="0" applyBorder="0" applyAlignment="0" applyProtection="0"/>
    <xf numFmtId="0" fontId="22" fillId="36" borderId="0" applyNumberFormat="0" applyBorder="0" applyAlignment="0" applyProtection="0"/>
    <xf numFmtId="0" fontId="23" fillId="22" borderId="0" applyNumberFormat="0" applyBorder="0" applyAlignment="0" applyProtection="0"/>
    <xf numFmtId="0" fontId="22" fillId="37" borderId="0" applyNumberFormat="0" applyBorder="0" applyAlignment="0" applyProtection="0"/>
    <xf numFmtId="0" fontId="23" fillId="26" borderId="0" applyNumberFormat="0" applyBorder="0" applyAlignment="0" applyProtection="0"/>
    <xf numFmtId="0" fontId="22" fillId="38" borderId="0" applyNumberFormat="0" applyBorder="0" applyAlignment="0" applyProtection="0"/>
    <xf numFmtId="0" fontId="23" fillId="30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40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41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38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37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41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196" fontId="28" fillId="0" borderId="0"/>
    <xf numFmtId="197" fontId="21" fillId="0" borderId="0"/>
    <xf numFmtId="198" fontId="5" fillId="0" borderId="0"/>
    <xf numFmtId="199" fontId="5" fillId="0" borderId="0"/>
    <xf numFmtId="0" fontId="22" fillId="42" borderId="0" applyNumberFormat="0" applyBorder="0" applyAlignment="0" applyProtection="0"/>
    <xf numFmtId="0" fontId="23" fillId="11" borderId="0" applyNumberFormat="0" applyBorder="0" applyAlignment="0" applyProtection="0"/>
    <xf numFmtId="0" fontId="25" fillId="42" borderId="0" applyNumberFormat="0" applyBorder="0" applyAlignment="0" applyProtection="0"/>
    <xf numFmtId="0" fontId="22" fillId="40" borderId="0" applyNumberFormat="0" applyBorder="0" applyAlignment="0" applyProtection="0"/>
    <xf numFmtId="0" fontId="23" fillId="15" borderId="0" applyNumberFormat="0" applyBorder="0" applyAlignment="0" applyProtection="0"/>
    <xf numFmtId="0" fontId="22" fillId="43" borderId="0" applyNumberFormat="0" applyBorder="0" applyAlignment="0" applyProtection="0"/>
    <xf numFmtId="0" fontId="23" fillId="19" borderId="0" applyNumberFormat="0" applyBorder="0" applyAlignment="0" applyProtection="0"/>
    <xf numFmtId="0" fontId="22" fillId="36" borderId="0" applyNumberFormat="0" applyBorder="0" applyAlignment="0" applyProtection="0"/>
    <xf numFmtId="0" fontId="23" fillId="23" borderId="0" applyNumberFormat="0" applyBorder="0" applyAlignment="0" applyProtection="0"/>
    <xf numFmtId="0" fontId="22" fillId="42" borderId="0" applyNumberFormat="0" applyBorder="0" applyAlignment="0" applyProtection="0"/>
    <xf numFmtId="0" fontId="23" fillId="27" borderId="0" applyNumberFormat="0" applyBorder="0" applyAlignment="0" applyProtection="0"/>
    <xf numFmtId="0" fontId="22" fillId="44" borderId="0" applyNumberFormat="0" applyBorder="0" applyAlignment="0" applyProtection="0"/>
    <xf numFmtId="0" fontId="23" fillId="31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36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36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5" fillId="39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40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45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39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42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45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5" fillId="42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200" fontId="5" fillId="0" borderId="0"/>
    <xf numFmtId="201" fontId="21" fillId="0" borderId="0"/>
    <xf numFmtId="0" fontId="29" fillId="46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0" fillId="46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6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9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9" fillId="4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8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40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45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39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48" borderId="0" applyNumberFormat="0" applyBorder="0" applyAlignment="0" applyProtection="0"/>
    <xf numFmtId="0" fontId="32" fillId="28" borderId="0" applyNumberFormat="0" applyBorder="0" applyAlignment="0" applyProtection="0"/>
    <xf numFmtId="0" fontId="33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40" borderId="0" applyNumberFormat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46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202" fontId="5" fillId="0" borderId="0">
      <alignment horizontal="center"/>
    </xf>
    <xf numFmtId="203" fontId="5" fillId="0" borderId="0">
      <alignment horizontal="center"/>
    </xf>
    <xf numFmtId="204" fontId="5" fillId="0" borderId="0">
      <alignment horizontal="center"/>
    </xf>
    <xf numFmtId="205" fontId="5" fillId="0" borderId="0">
      <alignment horizontal="center"/>
    </xf>
    <xf numFmtId="206" fontId="5" fillId="0" borderId="0">
      <alignment horizontal="center"/>
    </xf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9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9" fillId="52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9" fillId="53" borderId="0" applyNumberFormat="0" applyBorder="0" applyAlignment="0" applyProtection="0"/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8" fillId="6" borderId="9" applyNumberFormat="0" applyAlignment="0" applyProtection="0"/>
    <xf numFmtId="0" fontId="39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4" fillId="56" borderId="0" applyNumberFormat="0" applyBorder="0" applyAlignment="0"/>
    <xf numFmtId="0" fontId="4" fillId="56" borderId="0" applyNumberFormat="0" applyBorder="0" applyAlignment="0"/>
    <xf numFmtId="207" fontId="28" fillId="0" borderId="0" applyAlignment="0" applyProtection="0"/>
    <xf numFmtId="208" fontId="28" fillId="0" borderId="0" applyFill="0" applyBorder="0" applyProtection="0"/>
    <xf numFmtId="209" fontId="28" fillId="0" borderId="17" applyFill="0" applyBorder="0" applyProtection="0"/>
    <xf numFmtId="210" fontId="28" fillId="0" borderId="0" applyFill="0" applyBorder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1" fillId="3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" fillId="57" borderId="0" applyNumberFormat="0" applyFont="0" applyBorder="0" applyAlignment="0" applyProtection="0"/>
    <xf numFmtId="0" fontId="42" fillId="6" borderId="8" applyNumberFormat="0" applyAlignment="0" applyProtection="0"/>
    <xf numFmtId="0" fontId="43" fillId="6" borderId="8" applyNumberFormat="0" applyAlignment="0" applyProtection="0"/>
    <xf numFmtId="0" fontId="42" fillId="6" borderId="8" applyNumberFormat="0" applyAlignment="0" applyProtection="0"/>
    <xf numFmtId="0" fontId="42" fillId="6" borderId="8" applyNumberFormat="0" applyAlignment="0" applyProtection="0"/>
    <xf numFmtId="0" fontId="42" fillId="6" borderId="8" applyNumberFormat="0" applyAlignment="0" applyProtection="0"/>
    <xf numFmtId="0" fontId="42" fillId="6" borderId="8" applyNumberFormat="0" applyAlignment="0" applyProtection="0"/>
    <xf numFmtId="0" fontId="42" fillId="6" borderId="8" applyNumberFormat="0" applyAlignment="0" applyProtection="0"/>
    <xf numFmtId="0" fontId="42" fillId="6" borderId="8" applyNumberFormat="0" applyAlignment="0" applyProtection="0"/>
    <xf numFmtId="0" fontId="42" fillId="6" borderId="8" applyNumberFormat="0" applyAlignment="0" applyProtection="0"/>
    <xf numFmtId="0" fontId="42" fillId="6" borderId="8" applyNumberFormat="0" applyAlignment="0" applyProtection="0"/>
    <xf numFmtId="0" fontId="44" fillId="58" borderId="0" applyNumberFormat="0" applyBorder="0" applyAlignment="0" applyProtection="0"/>
    <xf numFmtId="0" fontId="45" fillId="38" borderId="18" applyNumberFormat="0" applyAlignment="0" applyProtection="0"/>
    <xf numFmtId="211" fontId="4" fillId="0" borderId="0" applyFont="0" applyFill="0" applyBorder="0" applyAlignment="0" applyProtection="0"/>
    <xf numFmtId="0" fontId="46" fillId="39" borderId="18" applyNumberFormat="0" applyAlignment="0" applyProtection="0"/>
    <xf numFmtId="0" fontId="46" fillId="39" borderId="18" applyNumberFormat="0" applyAlignment="0" applyProtection="0"/>
    <xf numFmtId="0" fontId="46" fillId="39" borderId="18" applyNumberFormat="0" applyAlignment="0" applyProtection="0"/>
    <xf numFmtId="0" fontId="46" fillId="39" borderId="18" applyNumberFormat="0" applyAlignment="0" applyProtection="0"/>
    <xf numFmtId="0" fontId="46" fillId="39" borderId="18" applyNumberFormat="0" applyAlignment="0" applyProtection="0"/>
    <xf numFmtId="0" fontId="47" fillId="39" borderId="18" applyNumberFormat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59" borderId="21" applyNumberFormat="0" applyAlignment="0" applyProtection="0"/>
    <xf numFmtId="0" fontId="50" fillId="59" borderId="21" applyNumberFormat="0" applyAlignment="0" applyProtection="0"/>
    <xf numFmtId="0" fontId="50" fillId="59" borderId="21" applyNumberFormat="0" applyAlignment="0" applyProtection="0"/>
    <xf numFmtId="0" fontId="51" fillId="59" borderId="21" applyNumberFormat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53" borderId="0" applyNumberFormat="0" applyBorder="0" applyAlignment="0" applyProtection="0"/>
    <xf numFmtId="212" fontId="4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212" fontId="57" fillId="0" borderId="0" applyFont="0" applyFill="0" applyBorder="0" applyAlignment="0" applyProtection="0"/>
    <xf numFmtId="212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212" fontId="57" fillId="0" borderId="0" applyFont="0" applyFill="0" applyBorder="0" applyAlignment="0" applyProtection="0"/>
    <xf numFmtId="212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214" fontId="5" fillId="0" borderId="0">
      <alignment vertical="top"/>
      <protection locked="0"/>
    </xf>
    <xf numFmtId="215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4" fontId="16" fillId="0" borderId="0" applyFont="0" applyFill="0" applyBorder="0" applyAlignment="0" applyProtection="0"/>
    <xf numFmtId="219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14" fontId="58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4" fillId="60" borderId="0" applyNumberFormat="0" applyFont="0" applyBorder="0" applyAlignment="0" applyProtection="0"/>
    <xf numFmtId="1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165" fontId="60" fillId="0" borderId="0"/>
    <xf numFmtId="221" fontId="60" fillId="0" borderId="0"/>
    <xf numFmtId="41" fontId="61" fillId="0" borderId="0" applyFont="0" applyFill="0" applyBorder="0" applyAlignment="0" applyProtection="0"/>
    <xf numFmtId="222" fontId="16" fillId="0" borderId="0" applyFont="0" applyFill="0" applyBorder="0" applyAlignment="0" applyProtection="0"/>
    <xf numFmtId="223" fontId="4" fillId="0" borderId="0" applyFont="0" applyFill="0" applyBorder="0" applyAlignment="0" applyProtection="0"/>
    <xf numFmtId="224" fontId="7" fillId="0" borderId="0" applyBorder="0" applyProtection="0"/>
    <xf numFmtId="225" fontId="62" fillId="61" borderId="25"/>
    <xf numFmtId="225" fontId="63" fillId="1" borderId="25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165" fontId="4" fillId="0" borderId="0"/>
    <xf numFmtId="43" fontId="14" fillId="0" borderId="0" applyFont="0" applyFill="0" applyBorder="0" applyAlignment="0" applyProtection="0"/>
    <xf numFmtId="227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21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13" fontId="14" fillId="0" borderId="0" applyFont="0" applyFill="0" applyBorder="0" applyAlignment="0" applyProtection="0"/>
    <xf numFmtId="213" fontId="14" fillId="0" borderId="0" applyFont="0" applyFill="0" applyBorder="0" applyAlignment="0" applyProtection="0"/>
    <xf numFmtId="228" fontId="64" fillId="0" borderId="26" applyFill="0" applyBorder="0" applyAlignment="0" applyProtection="0"/>
    <xf numFmtId="229" fontId="57" fillId="0" borderId="0" applyFont="0" applyFill="0" applyBorder="0" applyAlignment="0" applyProtection="0"/>
    <xf numFmtId="166" fontId="65" fillId="0" borderId="0"/>
    <xf numFmtId="0" fontId="66" fillId="0" borderId="0" applyNumberFormat="0" applyBorder="0" applyAlignment="0" applyProtection="0">
      <alignment horizontal="left"/>
    </xf>
    <xf numFmtId="0" fontId="6" fillId="0" borderId="0" applyNumberFormat="0" applyBorder="0" applyAlignment="0" applyProtection="0">
      <alignment horizontal="left"/>
    </xf>
    <xf numFmtId="0" fontId="67" fillId="0" borderId="0" applyNumberFormat="0" applyBorder="0" applyAlignment="0" applyProtection="0">
      <alignment horizontal="left"/>
    </xf>
    <xf numFmtId="0" fontId="4" fillId="0" borderId="0" applyNumberFormat="0" applyBorder="0" applyAlignment="0" applyProtection="0">
      <alignment horizontal="left"/>
    </xf>
    <xf numFmtId="0" fontId="68" fillId="0" borderId="0" applyNumberFormat="0" applyBorder="0" applyAlignment="0" applyProtection="0">
      <alignment horizontal="left"/>
    </xf>
    <xf numFmtId="0" fontId="44" fillId="58" borderId="0" applyNumberFormat="0" applyFont="0" applyBorder="0" applyProtection="0">
      <alignment horizontal="right"/>
    </xf>
    <xf numFmtId="0" fontId="69" fillId="5" borderId="8" applyNumberFormat="0" applyAlignment="0" applyProtection="0"/>
    <xf numFmtId="0" fontId="70" fillId="5" borderId="8" applyNumberFormat="0" applyAlignment="0" applyProtection="0"/>
    <xf numFmtId="0" fontId="71" fillId="38" borderId="18" applyNumberFormat="0" applyAlignment="0" applyProtection="0"/>
    <xf numFmtId="0" fontId="69" fillId="5" borderId="8" applyNumberFormat="0" applyAlignment="0" applyProtection="0"/>
    <xf numFmtId="0" fontId="69" fillId="5" borderId="8" applyNumberFormat="0" applyAlignment="0" applyProtection="0"/>
    <xf numFmtId="0" fontId="69" fillId="5" borderId="8" applyNumberFormat="0" applyAlignment="0" applyProtection="0"/>
    <xf numFmtId="0" fontId="69" fillId="5" borderId="8" applyNumberFormat="0" applyAlignment="0" applyProtection="0"/>
    <xf numFmtId="0" fontId="69" fillId="5" borderId="8" applyNumberFormat="0" applyAlignment="0" applyProtection="0"/>
    <xf numFmtId="0" fontId="69" fillId="5" borderId="8" applyNumberFormat="0" applyAlignment="0" applyProtection="0"/>
    <xf numFmtId="0" fontId="69" fillId="5" borderId="8" applyNumberFormat="0" applyAlignment="0" applyProtection="0"/>
    <xf numFmtId="0" fontId="72" fillId="59" borderId="21" applyNumberFormat="0" applyAlignment="0" applyProtection="0"/>
    <xf numFmtId="0" fontId="72" fillId="59" borderId="21" applyNumberFormat="0" applyAlignment="0" applyProtection="0"/>
    <xf numFmtId="0" fontId="73" fillId="0" borderId="13" applyNumberFormat="0" applyFill="0" applyAlignment="0" applyProtection="0"/>
    <xf numFmtId="0" fontId="74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30" fontId="77" fillId="0" borderId="0" applyFont="0" applyFill="0" applyBorder="0" applyAlignment="0" applyProtection="0"/>
    <xf numFmtId="230" fontId="77" fillId="0" borderId="0" applyFont="0" applyFill="0" applyBorder="0" applyAlignment="0" applyProtection="0"/>
    <xf numFmtId="231" fontId="77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31" fontId="77" fillId="0" borderId="0" applyFont="0" applyFill="0" applyBorder="0" applyAlignment="0" applyProtection="0"/>
    <xf numFmtId="233" fontId="16" fillId="0" borderId="0" applyFont="0" applyFill="0" applyBorder="0" applyAlignment="0" applyProtection="0"/>
    <xf numFmtId="234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11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Fill="0" applyBorder="0" applyAlignment="0" applyProtection="0"/>
    <xf numFmtId="0" fontId="81" fillId="0" borderId="0" applyProtection="0"/>
    <xf numFmtId="0" fontId="82" fillId="0" borderId="0" applyNumberForma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5">
      <alignment horizontal="center"/>
    </xf>
    <xf numFmtId="4" fontId="84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5">
      <alignment horizontal="center"/>
    </xf>
    <xf numFmtId="4" fontId="84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0" fontId="4" fillId="0" borderId="14"/>
    <xf numFmtId="0" fontId="34" fillId="54" borderId="15">
      <alignment horizontal="center"/>
    </xf>
    <xf numFmtId="4" fontId="35" fillId="55" borderId="16">
      <alignment horizontal="right" vertical="center"/>
    </xf>
    <xf numFmtId="0" fontId="34" fillId="54" borderId="16"/>
    <xf numFmtId="0" fontId="36" fillId="55" borderId="16">
      <alignment horizontal="left" vertical="center"/>
    </xf>
    <xf numFmtId="0" fontId="37" fillId="54" borderId="15">
      <alignment horizontal="center" vertical="center"/>
    </xf>
    <xf numFmtId="0" fontId="34" fillId="54" borderId="15">
      <alignment horizontal="center"/>
    </xf>
    <xf numFmtId="0" fontId="5" fillId="0" borderId="2"/>
    <xf numFmtId="0" fontId="85" fillId="62" borderId="3" applyBorder="0" applyAlignment="0">
      <alignment horizontal="left"/>
    </xf>
    <xf numFmtId="3" fontId="60" fillId="0" borderId="0"/>
    <xf numFmtId="0" fontId="4" fillId="0" borderId="0" applyFont="0" applyFill="0" applyBorder="0" applyProtection="0">
      <alignment horizontal="center"/>
    </xf>
    <xf numFmtId="0" fontId="4" fillId="0" borderId="4" applyFont="0" applyFill="0" applyBorder="0" applyProtection="0">
      <alignment horizontal="right"/>
    </xf>
    <xf numFmtId="0" fontId="18" fillId="2" borderId="0" applyNumberFormat="0" applyBorder="0" applyAlignment="0" applyProtection="0"/>
    <xf numFmtId="0" fontId="86" fillId="35" borderId="0" applyNumberFormat="0" applyBorder="0" applyAlignment="0" applyProtection="0"/>
    <xf numFmtId="0" fontId="13" fillId="35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87" fillId="2" borderId="0" applyNumberFormat="0" applyBorder="0" applyAlignment="0" applyProtection="0"/>
    <xf numFmtId="0" fontId="88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9" fillId="0" borderId="0">
      <alignment vertical="top"/>
    </xf>
    <xf numFmtId="235" fontId="90" fillId="0" borderId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2" fillId="0" borderId="0" applyNumberFormat="0" applyFont="0" applyFill="0" applyAlignment="0" applyProtection="0"/>
    <xf numFmtId="0" fontId="93" fillId="0" borderId="22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5" fillId="0" borderId="0" applyNumberFormat="0" applyFont="0" applyFill="0" applyAlignment="0" applyProtection="0"/>
    <xf numFmtId="0" fontId="96" fillId="0" borderId="23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3" fontId="99" fillId="0" borderId="0" applyNumberFormat="0" applyFill="0" applyBorder="0" applyAlignment="0">
      <alignment horizontal="right"/>
    </xf>
    <xf numFmtId="0" fontId="100" fillId="0" borderId="20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36" fontId="60" fillId="0" borderId="0" applyFont="0" applyFill="0" applyBorder="0" applyAlignment="0" applyProtection="0"/>
    <xf numFmtId="0" fontId="71" fillId="38" borderId="18" applyNumberFormat="0" applyAlignment="0" applyProtection="0"/>
    <xf numFmtId="0" fontId="71" fillId="38" borderId="18" applyNumberFormat="0" applyAlignment="0" applyProtection="0"/>
    <xf numFmtId="0" fontId="71" fillId="38" borderId="18" applyNumberFormat="0" applyAlignment="0" applyProtection="0"/>
    <xf numFmtId="0" fontId="104" fillId="0" borderId="0"/>
    <xf numFmtId="0" fontId="105" fillId="41" borderId="14" applyNumberFormat="0" applyFont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0" fontId="106" fillId="35" borderId="0" applyNumberFormat="0" applyBorder="0" applyAlignment="0" applyProtection="0"/>
    <xf numFmtId="0" fontId="107" fillId="39" borderId="27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72" fillId="59" borderId="21" applyNumberFormat="0" applyAlignment="0" applyProtection="0"/>
    <xf numFmtId="0" fontId="72" fillId="59" borderId="21" applyNumberFormat="0" applyAlignment="0" applyProtection="0"/>
    <xf numFmtId="0" fontId="92" fillId="0" borderId="0" applyNumberFormat="0" applyFont="0" applyFill="0" applyAlignment="0" applyProtection="0"/>
    <xf numFmtId="0" fontId="95" fillId="0" borderId="0" applyNumberFormat="0" applyFont="0" applyFill="0" applyAlignment="0" applyProtection="0"/>
    <xf numFmtId="38" fontId="109" fillId="0" borderId="0"/>
    <xf numFmtId="38" fontId="110" fillId="0" borderId="0"/>
    <xf numFmtId="38" fontId="111" fillId="0" borderId="0"/>
    <xf numFmtId="38" fontId="112" fillId="0" borderId="0"/>
    <xf numFmtId="0" fontId="58" fillId="0" borderId="0"/>
    <xf numFmtId="0" fontId="58" fillId="0" borderId="0"/>
    <xf numFmtId="0" fontId="58" fillId="0" borderId="0"/>
    <xf numFmtId="0" fontId="4" fillId="0" borderId="0">
      <alignment horizontal="centerContinuous" vertical="top" wrapText="1"/>
    </xf>
    <xf numFmtId="0" fontId="113" fillId="0" borderId="3" applyBorder="0" applyAlignment="0">
      <alignment horizontal="left"/>
    </xf>
    <xf numFmtId="0" fontId="11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116" fillId="0" borderId="20" applyNumberFormat="0" applyFill="0" applyAlignment="0" applyProtection="0"/>
    <xf numFmtId="0" fontId="117" fillId="0" borderId="0" applyNumberFormat="0" applyFill="0" applyBorder="0" applyAlignment="0" applyProtection="0"/>
    <xf numFmtId="237" fontId="4" fillId="0" borderId="0" applyBorder="0" applyAlignment="0"/>
    <xf numFmtId="15" fontId="58" fillId="0" borderId="0"/>
    <xf numFmtId="238" fontId="58" fillId="0" borderId="0"/>
    <xf numFmtId="39" fontId="58" fillId="0" borderId="0"/>
    <xf numFmtId="239" fontId="58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57" fillId="0" borderId="0" applyFont="0" applyFill="0" applyBorder="0" applyAlignment="0" applyProtection="0"/>
    <xf numFmtId="212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240" fontId="4" fillId="0" borderId="0" applyFont="0" applyFill="0" applyBorder="0" applyAlignment="0" applyProtection="0"/>
    <xf numFmtId="213" fontId="57" fillId="0" borderId="0" applyFont="0" applyFill="0" applyBorder="0" applyAlignment="0" applyProtection="0"/>
    <xf numFmtId="240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41" fontId="60" fillId="0" borderId="0"/>
    <xf numFmtId="189" fontId="21" fillId="0" borderId="0"/>
    <xf numFmtId="242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5" fontId="4" fillId="0" borderId="0" applyFont="0" applyFill="0" applyBorder="0" applyAlignment="0" applyProtection="0"/>
    <xf numFmtId="0" fontId="4" fillId="0" borderId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8" fillId="4" borderId="0" applyNumberFormat="0" applyBorder="0" applyAlignment="0" applyProtection="0"/>
    <xf numFmtId="0" fontId="119" fillId="4" borderId="0" applyNumberFormat="0" applyBorder="0" applyAlignment="0" applyProtection="0"/>
    <xf numFmtId="0" fontId="120" fillId="45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20" fillId="45" borderId="0" applyNumberFormat="0" applyBorder="0" applyAlignment="0" applyProtection="0"/>
    <xf numFmtId="0" fontId="121" fillId="45" borderId="0" applyNumberFormat="0" applyBorder="0" applyAlignment="0" applyProtection="0"/>
    <xf numFmtId="166" fontId="122" fillId="0" borderId="0"/>
    <xf numFmtId="0" fontId="77" fillId="0" borderId="0"/>
    <xf numFmtId="246" fontId="123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4" fillId="0" borderId="0"/>
    <xf numFmtId="0" fontId="57" fillId="0" borderId="0"/>
    <xf numFmtId="0" fontId="14" fillId="0" borderId="0"/>
    <xf numFmtId="0" fontId="57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4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2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7" fillId="0" borderId="0"/>
    <xf numFmtId="0" fontId="4" fillId="0" borderId="0"/>
    <xf numFmtId="0" fontId="57" fillId="0" borderId="0"/>
    <xf numFmtId="0" fontId="4" fillId="0" borderId="0"/>
    <xf numFmtId="0" fontId="57" fillId="0" borderId="0"/>
    <xf numFmtId="0" fontId="26" fillId="0" borderId="0"/>
    <xf numFmtId="0" fontId="4" fillId="0" borderId="0"/>
    <xf numFmtId="0" fontId="14" fillId="0" borderId="0"/>
    <xf numFmtId="0" fontId="26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4" fillId="0" borderId="0"/>
    <xf numFmtId="0" fontId="105" fillId="0" borderId="0"/>
    <xf numFmtId="0" fontId="105" fillId="0" borderId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4" fillId="41" borderId="14" applyNumberFormat="0" applyFont="0" applyAlignment="0" applyProtection="0"/>
    <xf numFmtId="0" fontId="22" fillId="41" borderId="14" applyNumberFormat="0" applyFont="0" applyAlignment="0" applyProtection="0"/>
    <xf numFmtId="0" fontId="26" fillId="8" borderId="12" applyNumberFormat="0" applyFont="0" applyAlignment="0" applyProtection="0"/>
    <xf numFmtId="0" fontId="27" fillId="8" borderId="12" applyNumberFormat="0" applyFont="0" applyAlignment="0" applyProtection="0"/>
    <xf numFmtId="0" fontId="23" fillId="8" borderId="12" applyNumberFormat="0" applyFont="0" applyAlignment="0" applyProtection="0"/>
    <xf numFmtId="0" fontId="23" fillId="8" borderId="12" applyNumberFormat="0" applyFont="0" applyAlignment="0" applyProtection="0"/>
    <xf numFmtId="0" fontId="3" fillId="8" borderId="12" applyNumberFormat="0" applyFont="0" applyAlignment="0" applyProtection="0"/>
    <xf numFmtId="0" fontId="3" fillId="8" borderId="12" applyNumberFormat="0" applyFont="0" applyAlignment="0" applyProtection="0"/>
    <xf numFmtId="0" fontId="26" fillId="8" borderId="12" applyNumberFormat="0" applyFont="0" applyAlignment="0" applyProtection="0"/>
    <xf numFmtId="0" fontId="26" fillId="8" borderId="12" applyNumberFormat="0" applyFont="0" applyAlignment="0" applyProtection="0"/>
    <xf numFmtId="0" fontId="26" fillId="8" borderId="12" applyNumberFormat="0" applyFont="0" applyAlignment="0" applyProtection="0"/>
    <xf numFmtId="0" fontId="26" fillId="8" borderId="12" applyNumberFormat="0" applyFont="0" applyAlignment="0" applyProtection="0"/>
    <xf numFmtId="0" fontId="26" fillId="8" borderId="12" applyNumberFormat="0" applyFont="0" applyAlignment="0" applyProtection="0"/>
    <xf numFmtId="247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9" fontId="4" fillId="0" borderId="0" applyFont="0" applyFill="0" applyAlignment="0" applyProtection="0"/>
    <xf numFmtId="250" fontId="122" fillId="0" borderId="0" applyFill="0" applyBorder="0" applyProtection="0">
      <alignment horizontal="right"/>
    </xf>
    <xf numFmtId="0" fontId="4" fillId="0" borderId="0" applyFont="0" applyFill="0" applyBorder="0" applyProtection="0">
      <alignment horizontal="center"/>
    </xf>
    <xf numFmtId="0" fontId="44" fillId="0" borderId="0" applyNumberFormat="0" applyFont="0" applyBorder="0" applyProtection="0"/>
    <xf numFmtId="49" fontId="21" fillId="0" borderId="0"/>
    <xf numFmtId="0" fontId="48" fillId="0" borderId="19" applyNumberFormat="0" applyFill="0" applyAlignment="0" applyProtection="0"/>
    <xf numFmtId="0" fontId="125" fillId="39" borderId="27" applyNumberFormat="0" applyAlignment="0" applyProtection="0"/>
    <xf numFmtId="0" fontId="125" fillId="39" borderId="27" applyNumberFormat="0" applyAlignment="0" applyProtection="0"/>
    <xf numFmtId="0" fontId="125" fillId="39" borderId="27" applyNumberFormat="0" applyAlignment="0" applyProtection="0"/>
    <xf numFmtId="0" fontId="125" fillId="39" borderId="27" applyNumberFormat="0" applyAlignment="0" applyProtection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58" fillId="0" borderId="0"/>
    <xf numFmtId="10" fontId="58" fillId="0" borderId="0"/>
    <xf numFmtId="252" fontId="58" fillId="0" borderId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12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5" fillId="41" borderId="14" applyNumberFormat="0" applyFont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53" fontId="62" fillId="0" borderId="0" applyFont="0" applyFill="0" applyBorder="0"/>
    <xf numFmtId="169" fontId="127" fillId="0" borderId="0" applyFill="0" applyProtection="0"/>
    <xf numFmtId="209" fontId="127" fillId="0" borderId="0"/>
    <xf numFmtId="254" fontId="127" fillId="0" borderId="0" applyFill="0" applyBorder="0" applyProtection="0"/>
    <xf numFmtId="0" fontId="128" fillId="0" borderId="0">
      <alignment vertical="top"/>
    </xf>
    <xf numFmtId="0" fontId="9" fillId="0" borderId="0"/>
    <xf numFmtId="0" fontId="52" fillId="34" borderId="0" applyNumberFormat="0" applyBorder="0" applyAlignment="0" applyProtection="0"/>
    <xf numFmtId="4" fontId="129" fillId="63" borderId="28" applyNumberFormat="0" applyProtection="0">
      <alignment vertical="center"/>
    </xf>
    <xf numFmtId="4" fontId="129" fillId="63" borderId="28" applyNumberFormat="0" applyProtection="0">
      <alignment vertical="center"/>
    </xf>
    <xf numFmtId="4" fontId="130" fillId="63" borderId="28" applyNumberFormat="0" applyProtection="0">
      <alignment vertical="center"/>
    </xf>
    <xf numFmtId="4" fontId="130" fillId="63" borderId="28" applyNumberFormat="0" applyProtection="0">
      <alignment vertical="center"/>
    </xf>
    <xf numFmtId="4" fontId="131" fillId="63" borderId="28" applyNumberFormat="0" applyProtection="0">
      <alignment horizontal="left" vertical="center" indent="1"/>
    </xf>
    <xf numFmtId="4" fontId="131" fillId="63" borderId="28" applyNumberFormat="0" applyProtection="0">
      <alignment horizontal="left" vertical="center" indent="1"/>
    </xf>
    <xf numFmtId="0" fontId="132" fillId="63" borderId="28" applyNumberFormat="0" applyProtection="0">
      <alignment horizontal="left" vertical="top" indent="1"/>
    </xf>
    <xf numFmtId="4" fontId="131" fillId="54" borderId="0" applyNumberFormat="0" applyProtection="0">
      <alignment horizontal="left" vertical="center" indent="1"/>
    </xf>
    <xf numFmtId="4" fontId="131" fillId="54" borderId="0" applyNumberFormat="0" applyProtection="0">
      <alignment horizontal="left" vertical="center" indent="1"/>
    </xf>
    <xf numFmtId="4" fontId="131" fillId="64" borderId="28" applyNumberFormat="0" applyProtection="0">
      <alignment horizontal="right" vertical="center"/>
    </xf>
    <xf numFmtId="4" fontId="131" fillId="64" borderId="28" applyNumberFormat="0" applyProtection="0">
      <alignment horizontal="right" vertical="center"/>
    </xf>
    <xf numFmtId="4" fontId="131" fillId="65" borderId="28" applyNumberFormat="0" applyProtection="0">
      <alignment horizontal="right" vertical="center"/>
    </xf>
    <xf numFmtId="4" fontId="131" fillId="65" borderId="28" applyNumberFormat="0" applyProtection="0">
      <alignment horizontal="right" vertical="center"/>
    </xf>
    <xf numFmtId="4" fontId="131" fillId="66" borderId="28" applyNumberFormat="0" applyProtection="0">
      <alignment horizontal="right" vertical="center"/>
    </xf>
    <xf numFmtId="4" fontId="131" fillId="66" borderId="28" applyNumberFormat="0" applyProtection="0">
      <alignment horizontal="right" vertical="center"/>
    </xf>
    <xf numFmtId="4" fontId="131" fillId="67" borderId="28" applyNumberFormat="0" applyProtection="0">
      <alignment horizontal="right" vertical="center"/>
    </xf>
    <xf numFmtId="4" fontId="131" fillId="67" borderId="28" applyNumberFormat="0" applyProtection="0">
      <alignment horizontal="right" vertical="center"/>
    </xf>
    <xf numFmtId="4" fontId="131" fillId="68" borderId="28" applyNumberFormat="0" applyProtection="0">
      <alignment horizontal="right" vertical="center"/>
    </xf>
    <xf numFmtId="4" fontId="131" fillId="68" borderId="28" applyNumberFormat="0" applyProtection="0">
      <alignment horizontal="right" vertical="center"/>
    </xf>
    <xf numFmtId="4" fontId="131" fillId="69" borderId="28" applyNumberFormat="0" applyProtection="0">
      <alignment horizontal="right" vertical="center"/>
    </xf>
    <xf numFmtId="4" fontId="131" fillId="69" borderId="28" applyNumberFormat="0" applyProtection="0">
      <alignment horizontal="right" vertical="center"/>
    </xf>
    <xf numFmtId="4" fontId="131" fillId="70" borderId="28" applyNumberFormat="0" applyProtection="0">
      <alignment horizontal="right" vertical="center"/>
    </xf>
    <xf numFmtId="4" fontId="131" fillId="70" borderId="28" applyNumberFormat="0" applyProtection="0">
      <alignment horizontal="right" vertical="center"/>
    </xf>
    <xf numFmtId="4" fontId="131" fillId="71" borderId="28" applyNumberFormat="0" applyProtection="0">
      <alignment horizontal="right" vertical="center"/>
    </xf>
    <xf numFmtId="4" fontId="131" fillId="71" borderId="28" applyNumberFormat="0" applyProtection="0">
      <alignment horizontal="right" vertical="center"/>
    </xf>
    <xf numFmtId="4" fontId="131" fillId="72" borderId="28" applyNumberFormat="0" applyProtection="0">
      <alignment horizontal="right" vertical="center"/>
    </xf>
    <xf numFmtId="4" fontId="131" fillId="72" borderId="28" applyNumberFormat="0" applyProtection="0">
      <alignment horizontal="right" vertical="center"/>
    </xf>
    <xf numFmtId="4" fontId="129" fillId="73" borderId="29" applyNumberFormat="0" applyProtection="0">
      <alignment horizontal="left" vertical="center" indent="1"/>
    </xf>
    <xf numFmtId="4" fontId="129" fillId="73" borderId="29" applyNumberFormat="0" applyProtection="0">
      <alignment horizontal="left" vertical="center" indent="1"/>
    </xf>
    <xf numFmtId="4" fontId="129" fillId="60" borderId="0" applyNumberFormat="0" applyProtection="0">
      <alignment horizontal="left" vertical="center" indent="1"/>
    </xf>
    <xf numFmtId="4" fontId="129" fillId="60" borderId="0" applyNumberFormat="0" applyProtection="0">
      <alignment horizontal="left" vertical="center" indent="1"/>
    </xf>
    <xf numFmtId="4" fontId="129" fillId="54" borderId="0" applyNumberFormat="0" applyProtection="0">
      <alignment horizontal="left" vertical="center" indent="1"/>
    </xf>
    <xf numFmtId="4" fontId="129" fillId="54" borderId="0" applyNumberFormat="0" applyProtection="0">
      <alignment horizontal="left" vertical="center" indent="1"/>
    </xf>
    <xf numFmtId="4" fontId="131" fillId="60" borderId="28" applyNumberFormat="0" applyProtection="0">
      <alignment horizontal="right" vertical="center"/>
    </xf>
    <xf numFmtId="4" fontId="131" fillId="60" borderId="28" applyNumberFormat="0" applyProtection="0">
      <alignment horizontal="right" vertical="center"/>
    </xf>
    <xf numFmtId="4" fontId="44" fillId="60" borderId="0" applyNumberFormat="0" applyProtection="0">
      <alignment horizontal="left" vertical="center" indent="1"/>
    </xf>
    <xf numFmtId="4" fontId="44" fillId="60" borderId="0" applyNumberFormat="0" applyProtection="0">
      <alignment horizontal="left" vertical="center" indent="1"/>
    </xf>
    <xf numFmtId="4" fontId="44" fillId="54" borderId="0" applyNumberFormat="0" applyProtection="0">
      <alignment horizontal="left" vertical="center" indent="1"/>
    </xf>
    <xf numFmtId="4" fontId="44" fillId="54" borderId="0" applyNumberFormat="0" applyProtection="0">
      <alignment horizontal="left" vertical="center" indent="1"/>
    </xf>
    <xf numFmtId="0" fontId="4" fillId="54" borderId="28" applyNumberFormat="0" applyProtection="0">
      <alignment horizontal="left" vertical="center" indent="1"/>
    </xf>
    <xf numFmtId="0" fontId="4" fillId="54" borderId="28" applyNumberFormat="0" applyProtection="0">
      <alignment horizontal="left" vertical="top" indent="1"/>
    </xf>
    <xf numFmtId="0" fontId="4" fillId="74" borderId="28" applyNumberFormat="0" applyProtection="0">
      <alignment horizontal="left" vertical="center" indent="1"/>
    </xf>
    <xf numFmtId="0" fontId="4" fillId="74" borderId="28" applyNumberFormat="0" applyProtection="0">
      <alignment horizontal="left" vertical="top" indent="1"/>
    </xf>
    <xf numFmtId="0" fontId="4" fillId="60" borderId="28" applyNumberFormat="0" applyProtection="0">
      <alignment horizontal="left" vertical="center" indent="1"/>
    </xf>
    <xf numFmtId="0" fontId="4" fillId="60" borderId="28" applyNumberFormat="0" applyProtection="0">
      <alignment horizontal="left" vertical="top" indent="1"/>
    </xf>
    <xf numFmtId="0" fontId="4" fillId="75" borderId="28" applyNumberFormat="0" applyProtection="0">
      <alignment horizontal="left" vertical="center" indent="1"/>
    </xf>
    <xf numFmtId="0" fontId="4" fillId="75" borderId="28" applyNumberFormat="0" applyProtection="0">
      <alignment horizontal="left" vertical="top" indent="1"/>
    </xf>
    <xf numFmtId="4" fontId="131" fillId="75" borderId="28" applyNumberFormat="0" applyProtection="0">
      <alignment vertical="center"/>
    </xf>
    <xf numFmtId="4" fontId="131" fillId="75" borderId="28" applyNumberFormat="0" applyProtection="0">
      <alignment vertical="center"/>
    </xf>
    <xf numFmtId="4" fontId="133" fillId="75" borderId="28" applyNumberFormat="0" applyProtection="0">
      <alignment vertical="center"/>
    </xf>
    <xf numFmtId="4" fontId="133" fillId="75" borderId="28" applyNumberFormat="0" applyProtection="0">
      <alignment vertical="center"/>
    </xf>
    <xf numFmtId="4" fontId="129" fillId="60" borderId="30" applyNumberFormat="0" applyProtection="0">
      <alignment horizontal="left" vertical="center" indent="1"/>
    </xf>
    <xf numFmtId="4" fontId="129" fillId="60" borderId="30" applyNumberFormat="0" applyProtection="0">
      <alignment horizontal="left" vertical="center" indent="1"/>
    </xf>
    <xf numFmtId="0" fontId="44" fillId="76" borderId="28" applyNumberFormat="0" applyProtection="0">
      <alignment horizontal="left" vertical="top" indent="1"/>
    </xf>
    <xf numFmtId="4" fontId="131" fillId="75" borderId="28" applyNumberFormat="0" applyProtection="0">
      <alignment horizontal="right" vertical="center"/>
    </xf>
    <xf numFmtId="4" fontId="131" fillId="75" borderId="28" applyNumberFormat="0" applyProtection="0">
      <alignment horizontal="right" vertical="center"/>
    </xf>
    <xf numFmtId="4" fontId="133" fillId="75" borderId="28" applyNumberFormat="0" applyProtection="0">
      <alignment horizontal="right" vertical="center"/>
    </xf>
    <xf numFmtId="4" fontId="133" fillId="75" borderId="28" applyNumberFormat="0" applyProtection="0">
      <alignment horizontal="right" vertical="center"/>
    </xf>
    <xf numFmtId="4" fontId="129" fillId="60" borderId="28" applyNumberFormat="0" applyProtection="0">
      <alignment horizontal="left" vertical="center" indent="1"/>
    </xf>
    <xf numFmtId="4" fontId="129" fillId="60" borderId="28" applyNumberFormat="0" applyProtection="0">
      <alignment horizontal="left" vertical="center" indent="1"/>
    </xf>
    <xf numFmtId="0" fontId="44" fillId="74" borderId="28" applyNumberFormat="0" applyProtection="0">
      <alignment horizontal="left" vertical="top" indent="1"/>
    </xf>
    <xf numFmtId="4" fontId="134" fillId="74" borderId="30" applyNumberFormat="0" applyProtection="0">
      <alignment horizontal="left" vertical="center" indent="1"/>
    </xf>
    <xf numFmtId="4" fontId="134" fillId="74" borderId="30" applyNumberFormat="0" applyProtection="0">
      <alignment horizontal="left" vertical="center" indent="1"/>
    </xf>
    <xf numFmtId="4" fontId="135" fillId="75" borderId="28" applyNumberFormat="0" applyProtection="0">
      <alignment horizontal="right" vertical="center"/>
    </xf>
    <xf numFmtId="4" fontId="135" fillId="75" borderId="28" applyNumberFormat="0" applyProtection="0">
      <alignment horizontal="right" vertical="center"/>
    </xf>
    <xf numFmtId="0" fontId="136" fillId="3" borderId="0" applyNumberFormat="0" applyBorder="0" applyAlignment="0" applyProtection="0"/>
    <xf numFmtId="0" fontId="137" fillId="3" borderId="0" applyNumberFormat="0" applyBorder="0" applyAlignment="0" applyProtection="0"/>
    <xf numFmtId="0" fontId="138" fillId="3" borderId="0" applyNumberFormat="0" applyBorder="0" applyAlignment="0" applyProtection="0"/>
    <xf numFmtId="0" fontId="136" fillId="3" borderId="0" applyNumberFormat="0" applyBorder="0" applyAlignment="0" applyProtection="0"/>
    <xf numFmtId="0" fontId="136" fillId="3" borderId="0" applyNumberFormat="0" applyBorder="0" applyAlignment="0" applyProtection="0"/>
    <xf numFmtId="0" fontId="136" fillId="3" borderId="0" applyNumberFormat="0" applyBorder="0" applyAlignment="0" applyProtection="0"/>
    <xf numFmtId="0" fontId="136" fillId="3" borderId="0" applyNumberFormat="0" applyBorder="0" applyAlignment="0" applyProtection="0"/>
    <xf numFmtId="0" fontId="136" fillId="3" borderId="0" applyNumberFormat="0" applyBorder="0" applyAlignment="0" applyProtection="0"/>
    <xf numFmtId="0" fontId="136" fillId="3" borderId="0" applyNumberFormat="0" applyBorder="0" applyAlignment="0" applyProtection="0"/>
    <xf numFmtId="0" fontId="136" fillId="3" borderId="0" applyNumberFormat="0" applyBorder="0" applyAlignment="0" applyProtection="0"/>
    <xf numFmtId="255" fontId="139" fillId="71" borderId="31"/>
    <xf numFmtId="49" fontId="140" fillId="71" borderId="0"/>
    <xf numFmtId="49" fontId="141" fillId="70" borderId="32">
      <alignment horizontal="center" wrapText="1"/>
    </xf>
    <xf numFmtId="49" fontId="141" fillId="70" borderId="32">
      <alignment wrapText="1"/>
    </xf>
    <xf numFmtId="0" fontId="139" fillId="55" borderId="33">
      <protection locked="0"/>
    </xf>
    <xf numFmtId="0" fontId="139" fillId="55" borderId="33">
      <protection locked="0"/>
    </xf>
    <xf numFmtId="0" fontId="142" fillId="55" borderId="0"/>
    <xf numFmtId="0" fontId="141" fillId="63" borderId="32"/>
    <xf numFmtId="0" fontId="141" fillId="63" borderId="32"/>
    <xf numFmtId="0" fontId="141" fillId="69" borderId="32">
      <alignment vertical="center" wrapText="1"/>
    </xf>
    <xf numFmtId="0" fontId="121" fillId="45" borderId="0" applyNumberFormat="0" applyBorder="0" applyAlignment="0" applyProtection="0"/>
    <xf numFmtId="0" fontId="143" fillId="0" borderId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62" fillId="61" borderId="25"/>
    <xf numFmtId="0" fontId="63" fillId="1" borderId="25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4" fillId="0" borderId="0"/>
    <xf numFmtId="0" fontId="4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4" fillId="0" borderId="0"/>
    <xf numFmtId="0" fontId="14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Protection="0"/>
    <xf numFmtId="0" fontId="16" fillId="0" borderId="0"/>
    <xf numFmtId="0" fontId="61" fillId="0" borderId="0"/>
    <xf numFmtId="0" fontId="4" fillId="0" borderId="0"/>
    <xf numFmtId="0" fontId="14" fillId="0" borderId="0"/>
    <xf numFmtId="0" fontId="108" fillId="0" borderId="0"/>
    <xf numFmtId="0" fontId="3" fillId="0" borderId="0"/>
    <xf numFmtId="0" fontId="1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4" fillId="0" borderId="0"/>
    <xf numFmtId="0" fontId="144" fillId="0" borderId="0"/>
    <xf numFmtId="0" fontId="4" fillId="0" borderId="0"/>
    <xf numFmtId="0" fontId="4" fillId="0" borderId="0"/>
    <xf numFmtId="0" fontId="14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45" fillId="0" borderId="0"/>
    <xf numFmtId="0" fontId="3" fillId="0" borderId="0"/>
    <xf numFmtId="0" fontId="3" fillId="0" borderId="0"/>
    <xf numFmtId="0" fontId="7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6" fillId="0" borderId="0"/>
    <xf numFmtId="0" fontId="2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56" fontId="146" fillId="0" borderId="0">
      <alignment vertical="top"/>
    </xf>
    <xf numFmtId="0" fontId="147" fillId="0" borderId="0">
      <alignment vertical="top"/>
    </xf>
    <xf numFmtId="0" fontId="147" fillId="0" borderId="0">
      <alignment vertical="center"/>
    </xf>
    <xf numFmtId="0" fontId="62" fillId="0" borderId="0" applyFill="0" applyBorder="0" applyAlignment="0" applyProtection="0"/>
    <xf numFmtId="257" fontId="146" fillId="0" borderId="0">
      <alignment vertical="top"/>
    </xf>
    <xf numFmtId="258" fontId="146" fillId="0" borderId="0">
      <alignment vertical="top"/>
    </xf>
    <xf numFmtId="0" fontId="44" fillId="0" borderId="0">
      <alignment vertical="top"/>
    </xf>
    <xf numFmtId="0" fontId="148" fillId="0" borderId="0">
      <alignment horizontal="right"/>
    </xf>
    <xf numFmtId="0" fontId="27" fillId="0" borderId="0"/>
    <xf numFmtId="0" fontId="15" fillId="0" borderId="0"/>
    <xf numFmtId="237" fontId="149" fillId="2" borderId="34" applyBorder="0">
      <alignment horizontal="center" vertical="center" wrapText="1"/>
    </xf>
    <xf numFmtId="2" fontId="4" fillId="0" borderId="0" applyFill="0" applyBorder="0" applyProtection="0">
      <alignment horizontal="right"/>
    </xf>
    <xf numFmtId="2" fontId="150" fillId="77" borderId="35" applyProtection="0">
      <alignment horizontal="right"/>
    </xf>
    <xf numFmtId="2" fontId="151" fillId="78" borderId="35" applyProtection="0">
      <alignment horizontal="right"/>
    </xf>
    <xf numFmtId="14" fontId="152" fillId="79" borderId="35" applyProtection="0">
      <alignment horizontal="right"/>
    </xf>
    <xf numFmtId="14" fontId="152" fillId="79" borderId="35" applyProtection="0">
      <alignment horizontal="left"/>
    </xf>
    <xf numFmtId="0" fontId="153" fillId="80" borderId="35" applyNumberFormat="0" applyProtection="0">
      <alignment horizontal="left"/>
    </xf>
    <xf numFmtId="0" fontId="154" fillId="0" borderId="3" applyBorder="0" applyAlignment="0">
      <alignment horizontal="left"/>
    </xf>
    <xf numFmtId="244" fontId="4" fillId="0" borderId="36" applyFont="0" applyFill="0" applyAlignment="0" applyProtection="0"/>
    <xf numFmtId="3" fontId="155" fillId="61" borderId="25" applyProtection="0"/>
    <xf numFmtId="0" fontId="156" fillId="39" borderId="18" applyNumberFormat="0" applyAlignment="0" applyProtection="0"/>
    <xf numFmtId="14" fontId="157" fillId="1" borderId="1" applyBorder="0">
      <alignment horizontal="center"/>
    </xf>
    <xf numFmtId="166" fontId="6" fillId="0" borderId="0" applyFont="0">
      <alignment horizontal="center"/>
    </xf>
    <xf numFmtId="0" fontId="4" fillId="0" borderId="0"/>
    <xf numFmtId="0" fontId="4" fillId="0" borderId="0"/>
    <xf numFmtId="0" fontId="4" fillId="0" borderId="0"/>
    <xf numFmtId="0" fontId="15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2" fillId="0" borderId="37" applyBorder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94" fillId="0" borderId="23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0" applyNumberFormat="0" applyFill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6" fillId="0" borderId="2">
      <alignment horizontal="left"/>
    </xf>
    <xf numFmtId="0" fontId="4" fillId="0" borderId="38" applyNumberFormat="0" applyFont="0" applyBorder="0" applyAlignment="0" applyProtection="0"/>
    <xf numFmtId="0" fontId="4" fillId="0" borderId="38" applyNumberFormat="0" applyFont="0" applyBorder="0" applyAlignment="0" applyProtection="0"/>
    <xf numFmtId="0" fontId="160" fillId="0" borderId="19" applyNumberFormat="0" applyFill="0" applyAlignment="0" applyProtection="0"/>
    <xf numFmtId="0" fontId="160" fillId="0" borderId="19" applyNumberFormat="0" applyFill="0" applyAlignment="0" applyProtection="0"/>
    <xf numFmtId="0" fontId="160" fillId="0" borderId="19" applyNumberFormat="0" applyFill="0" applyAlignment="0" applyProtection="0"/>
    <xf numFmtId="0" fontId="4" fillId="0" borderId="38" applyNumberFormat="0" applyFont="0" applyBorder="0" applyAlignment="0" applyProtection="0"/>
    <xf numFmtId="0" fontId="4" fillId="0" borderId="38" applyNumberFormat="0" applyFont="0" applyBorder="0" applyAlignment="0" applyProtection="0"/>
    <xf numFmtId="0" fontId="4" fillId="0" borderId="38" applyNumberFormat="0" applyFont="0" applyBorder="0" applyAlignment="0" applyProtection="0"/>
    <xf numFmtId="0" fontId="160" fillId="0" borderId="19" applyNumberFormat="0" applyFill="0" applyAlignment="0" applyProtection="0"/>
    <xf numFmtId="244" fontId="4" fillId="0" borderId="39" applyFont="0" applyFill="0" applyAlignment="0" applyProtection="0"/>
    <xf numFmtId="0" fontId="160" fillId="0" borderId="19" applyNumberFormat="0" applyFill="0" applyAlignment="0" applyProtection="0"/>
    <xf numFmtId="259" fontId="60" fillId="0" borderId="0"/>
    <xf numFmtId="0" fontId="161" fillId="0" borderId="5" applyNumberFormat="0" applyFill="0" applyAlignment="0" applyProtection="0"/>
    <xf numFmtId="0" fontId="162" fillId="0" borderId="5" applyNumberFormat="0" applyFill="0" applyAlignment="0" applyProtection="0"/>
    <xf numFmtId="0" fontId="161" fillId="0" borderId="5" applyNumberFormat="0" applyFill="0" applyAlignment="0" applyProtection="0"/>
    <xf numFmtId="0" fontId="161" fillId="0" borderId="5" applyNumberFormat="0" applyFill="0" applyAlignment="0" applyProtection="0"/>
    <xf numFmtId="0" fontId="161" fillId="0" borderId="5" applyNumberFormat="0" applyFill="0" applyAlignment="0" applyProtection="0"/>
    <xf numFmtId="0" fontId="161" fillId="0" borderId="5" applyNumberFormat="0" applyFill="0" applyAlignment="0" applyProtection="0"/>
    <xf numFmtId="0" fontId="161" fillId="0" borderId="5" applyNumberFormat="0" applyFill="0" applyAlignment="0" applyProtection="0"/>
    <xf numFmtId="0" fontId="161" fillId="0" borderId="5" applyNumberFormat="0" applyFill="0" applyAlignment="0" applyProtection="0"/>
    <xf numFmtId="0" fontId="161" fillId="0" borderId="5" applyNumberFormat="0" applyFill="0" applyAlignment="0" applyProtection="0"/>
    <xf numFmtId="0" fontId="161" fillId="0" borderId="5" applyNumberFormat="0" applyFill="0" applyAlignment="0" applyProtection="0"/>
    <xf numFmtId="0" fontId="163" fillId="0" borderId="0"/>
    <xf numFmtId="0" fontId="164" fillId="0" borderId="6" applyNumberFormat="0" applyFill="0" applyAlignment="0" applyProtection="0"/>
    <xf numFmtId="0" fontId="165" fillId="0" borderId="6" applyNumberFormat="0" applyFill="0" applyAlignment="0" applyProtection="0"/>
    <xf numFmtId="0" fontId="164" fillId="0" borderId="6" applyNumberFormat="0" applyFill="0" applyAlignment="0" applyProtection="0"/>
    <xf numFmtId="0" fontId="164" fillId="0" borderId="6" applyNumberFormat="0" applyFill="0" applyAlignment="0" applyProtection="0"/>
    <xf numFmtId="0" fontId="164" fillId="0" borderId="6" applyNumberFormat="0" applyFill="0" applyAlignment="0" applyProtection="0"/>
    <xf numFmtId="0" fontId="164" fillId="0" borderId="6" applyNumberFormat="0" applyFill="0" applyAlignment="0" applyProtection="0"/>
    <xf numFmtId="0" fontId="164" fillId="0" borderId="6" applyNumberFormat="0" applyFill="0" applyAlignment="0" applyProtection="0"/>
    <xf numFmtId="0" fontId="164" fillId="0" borderId="6" applyNumberFormat="0" applyFill="0" applyAlignment="0" applyProtection="0"/>
    <xf numFmtId="0" fontId="164" fillId="0" borderId="6" applyNumberFormat="0" applyFill="0" applyAlignment="0" applyProtection="0"/>
    <xf numFmtId="0" fontId="164" fillId="0" borderId="6" applyNumberFormat="0" applyFill="0" applyAlignment="0" applyProtection="0"/>
    <xf numFmtId="0" fontId="166" fillId="0" borderId="7" applyNumberFormat="0" applyFill="0" applyAlignment="0" applyProtection="0"/>
    <xf numFmtId="0" fontId="167" fillId="0" borderId="7" applyNumberFormat="0" applyFill="0" applyAlignment="0" applyProtection="0"/>
    <xf numFmtId="0" fontId="166" fillId="0" borderId="7" applyNumberFormat="0" applyFill="0" applyAlignment="0" applyProtection="0"/>
    <xf numFmtId="0" fontId="166" fillId="0" borderId="7" applyNumberFormat="0" applyFill="0" applyAlignment="0" applyProtection="0"/>
    <xf numFmtId="0" fontId="166" fillId="0" borderId="7" applyNumberFormat="0" applyFill="0" applyAlignment="0" applyProtection="0"/>
    <xf numFmtId="0" fontId="166" fillId="0" borderId="7" applyNumberFormat="0" applyFill="0" applyAlignment="0" applyProtection="0"/>
    <xf numFmtId="0" fontId="166" fillId="0" borderId="7" applyNumberFormat="0" applyFill="0" applyAlignment="0" applyProtection="0"/>
    <xf numFmtId="0" fontId="166" fillId="0" borderId="7" applyNumberFormat="0" applyFill="0" applyAlignment="0" applyProtection="0"/>
    <xf numFmtId="0" fontId="166" fillId="0" borderId="7" applyNumberFormat="0" applyFill="0" applyAlignment="0" applyProtection="0"/>
    <xf numFmtId="0" fontId="166" fillId="0" borderId="7" applyNumberFormat="0" applyFill="0" applyAlignment="0" applyProtection="0"/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1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8" fillId="0" borderId="0"/>
    <xf numFmtId="0" fontId="168" fillId="0" borderId="0"/>
    <xf numFmtId="0" fontId="144" fillId="0" borderId="0"/>
    <xf numFmtId="0" fontId="168" fillId="0" borderId="0"/>
    <xf numFmtId="0" fontId="169" fillId="0" borderId="0">
      <alignment horizontal="right"/>
    </xf>
    <xf numFmtId="0" fontId="95" fillId="0" borderId="0"/>
    <xf numFmtId="0" fontId="6" fillId="0" borderId="0" applyAlignment="0">
      <alignment horizontal="right"/>
    </xf>
    <xf numFmtId="0" fontId="7" fillId="0" borderId="0"/>
    <xf numFmtId="0" fontId="40" fillId="34" borderId="0" applyNumberFormat="0" applyBorder="0" applyAlignment="0" applyProtection="0"/>
    <xf numFmtId="0" fontId="86" fillId="35" borderId="0" applyNumberFormat="0" applyBorder="0" applyAlignment="0" applyProtection="0"/>
    <xf numFmtId="260" fontId="4" fillId="0" borderId="0" applyFont="0" applyFill="0" applyBorder="0" applyAlignment="0" applyProtection="0"/>
    <xf numFmtId="261" fontId="4" fillId="0" borderId="0" applyFont="0" applyFill="0" applyBorder="0" applyAlignment="0" applyProtection="0"/>
    <xf numFmtId="262" fontId="4" fillId="0" borderId="0" applyFont="0" applyFill="0" applyBorder="0" applyAlignment="0" applyProtection="0"/>
    <xf numFmtId="26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70" fillId="0" borderId="10" applyNumberFormat="0" applyFill="0" applyAlignment="0" applyProtection="0"/>
    <xf numFmtId="0" fontId="171" fillId="0" borderId="10" applyNumberFormat="0" applyFill="0" applyAlignment="0" applyProtection="0"/>
    <xf numFmtId="0" fontId="170" fillId="0" borderId="10" applyNumberFormat="0" applyFill="0" applyAlignment="0" applyProtection="0"/>
    <xf numFmtId="0" fontId="170" fillId="0" borderId="10" applyNumberFormat="0" applyFill="0" applyAlignment="0" applyProtection="0"/>
    <xf numFmtId="0" fontId="170" fillId="0" borderId="10" applyNumberFormat="0" applyFill="0" applyAlignment="0" applyProtection="0"/>
    <xf numFmtId="0" fontId="170" fillId="0" borderId="10" applyNumberFormat="0" applyFill="0" applyAlignment="0" applyProtection="0"/>
    <xf numFmtId="0" fontId="170" fillId="0" borderId="10" applyNumberFormat="0" applyFill="0" applyAlignment="0" applyProtection="0"/>
    <xf numFmtId="0" fontId="170" fillId="0" borderId="10" applyNumberFormat="0" applyFill="0" applyAlignment="0" applyProtection="0"/>
    <xf numFmtId="0" fontId="170" fillId="0" borderId="10" applyNumberFormat="0" applyFill="0" applyAlignment="0" applyProtection="0"/>
    <xf numFmtId="0" fontId="170" fillId="0" borderId="10" applyNumberFormat="0" applyFill="0" applyAlignment="0" applyProtection="0"/>
    <xf numFmtId="0" fontId="45" fillId="38" borderId="18" applyNumberFormat="0" applyAlignment="0" applyProtection="0"/>
    <xf numFmtId="0" fontId="156" fillId="39" borderId="18" applyNumberFormat="0" applyAlignment="0" applyProtection="0"/>
    <xf numFmtId="0" fontId="156" fillId="39" borderId="18" applyNumberFormat="0" applyAlignment="0" applyProtection="0"/>
    <xf numFmtId="0" fontId="107" fillId="39" borderId="27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44" fillId="0" borderId="0" applyAlignment="0"/>
    <xf numFmtId="263" fontId="144" fillId="0" borderId="0"/>
    <xf numFmtId="264" fontId="144" fillId="0" borderId="0"/>
    <xf numFmtId="265" fontId="144" fillId="0" borderId="0"/>
    <xf numFmtId="266" fontId="144" fillId="0" borderId="0"/>
    <xf numFmtId="0" fontId="175" fillId="0" borderId="0" applyNumberFormat="0" applyFill="0" applyBorder="0" applyAlignment="0" applyProtection="0"/>
    <xf numFmtId="0" fontId="176" fillId="7" borderId="11" applyNumberFormat="0" applyAlignment="0" applyProtection="0"/>
    <xf numFmtId="0" fontId="177" fillId="7" borderId="11" applyNumberFormat="0" applyAlignment="0" applyProtection="0"/>
    <xf numFmtId="0" fontId="176" fillId="7" borderId="11" applyNumberFormat="0" applyAlignment="0" applyProtection="0"/>
    <xf numFmtId="0" fontId="176" fillId="7" borderId="11" applyNumberFormat="0" applyAlignment="0" applyProtection="0"/>
    <xf numFmtId="0" fontId="176" fillId="7" borderId="11" applyNumberFormat="0" applyAlignment="0" applyProtection="0"/>
    <xf numFmtId="0" fontId="176" fillId="7" borderId="11" applyNumberFormat="0" applyAlignment="0" applyProtection="0"/>
    <xf numFmtId="0" fontId="176" fillId="7" borderId="11" applyNumberFormat="0" applyAlignment="0" applyProtection="0"/>
    <xf numFmtId="0" fontId="176" fillId="7" borderId="11" applyNumberFormat="0" applyAlignment="0" applyProtection="0"/>
    <xf numFmtId="0" fontId="176" fillId="7" borderId="11" applyNumberFormat="0" applyAlignment="0" applyProtection="0"/>
    <xf numFmtId="0" fontId="176" fillId="7" borderId="11" applyNumberFormat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165" fontId="4" fillId="0" borderId="0"/>
    <xf numFmtId="0" fontId="1" fillId="0" borderId="0"/>
    <xf numFmtId="0" fontId="4" fillId="0" borderId="0"/>
    <xf numFmtId="0" fontId="4" fillId="0" borderId="0"/>
  </cellStyleXfs>
  <cellXfs count="661">
    <xf numFmtId="0" fontId="0" fillId="0" borderId="0" xfId="0"/>
    <xf numFmtId="0" fontId="180" fillId="0" borderId="0" xfId="3" applyFont="1" applyBorder="1"/>
    <xf numFmtId="0" fontId="180" fillId="0" borderId="0" xfId="0" applyFont="1" applyFill="1" applyBorder="1"/>
    <xf numFmtId="0" fontId="181" fillId="0" borderId="0" xfId="0" applyFont="1" applyFill="1"/>
    <xf numFmtId="0" fontId="182" fillId="0" borderId="0" xfId="4" applyFont="1"/>
    <xf numFmtId="0" fontId="184" fillId="0" borderId="42" xfId="0" applyFont="1" applyFill="1" applyBorder="1"/>
    <xf numFmtId="168" fontId="184" fillId="0" borderId="0" xfId="1" applyFont="1" applyFill="1" applyBorder="1" applyAlignment="1">
      <alignment horizontal="left"/>
    </xf>
    <xf numFmtId="0" fontId="184" fillId="0" borderId="0" xfId="0" applyFont="1" applyFill="1" applyBorder="1"/>
    <xf numFmtId="0" fontId="184" fillId="0" borderId="0" xfId="0" applyFont="1" applyFill="1"/>
    <xf numFmtId="181" fontId="184" fillId="0" borderId="0" xfId="0" applyNumberFormat="1" applyFont="1" applyFill="1"/>
    <xf numFmtId="0" fontId="186" fillId="0" borderId="42" xfId="0" applyFont="1" applyFill="1" applyBorder="1"/>
    <xf numFmtId="0" fontId="180" fillId="0" borderId="0" xfId="0" applyFont="1" applyFill="1"/>
    <xf numFmtId="174" fontId="184" fillId="0" borderId="0" xfId="1" applyNumberFormat="1" applyFont="1" applyFill="1" applyBorder="1" applyAlignment="1">
      <alignment horizontal="right"/>
    </xf>
    <xf numFmtId="0" fontId="186" fillId="0" borderId="0" xfId="0" applyFont="1" applyFill="1"/>
    <xf numFmtId="0" fontId="187" fillId="0" borderId="0" xfId="0" applyFont="1" applyFill="1"/>
    <xf numFmtId="167" fontId="184" fillId="0" borderId="0" xfId="1" applyNumberFormat="1" applyFont="1" applyFill="1" applyBorder="1" applyAlignment="1">
      <alignment horizontal="right"/>
    </xf>
    <xf numFmtId="176" fontId="184" fillId="0" borderId="0" xfId="1" applyNumberFormat="1" applyFont="1" applyFill="1" applyBorder="1" applyAlignment="1">
      <alignment horizontal="right"/>
    </xf>
    <xf numFmtId="179" fontId="184" fillId="0" borderId="0" xfId="1" applyNumberFormat="1" applyFont="1" applyFill="1" applyBorder="1" applyAlignment="1">
      <alignment horizontal="right"/>
    </xf>
    <xf numFmtId="168" fontId="186" fillId="0" borderId="42" xfId="1" applyFont="1" applyFill="1" applyBorder="1" applyAlignment="1">
      <alignment horizontal="left"/>
    </xf>
    <xf numFmtId="0" fontId="189" fillId="0" borderId="0" xfId="3" applyFont="1" applyBorder="1"/>
    <xf numFmtId="0" fontId="189" fillId="0" borderId="0" xfId="9" applyFont="1"/>
    <xf numFmtId="0" fontId="190" fillId="0" borderId="0" xfId="9" applyFont="1"/>
    <xf numFmtId="0" fontId="191" fillId="0" borderId="0" xfId="9" applyFont="1"/>
    <xf numFmtId="0" fontId="184" fillId="0" borderId="0" xfId="9" applyFont="1"/>
    <xf numFmtId="0" fontId="184" fillId="0" borderId="0" xfId="9" applyFont="1" applyFill="1"/>
    <xf numFmtId="0" fontId="185" fillId="0" borderId="0" xfId="9" applyFont="1"/>
    <xf numFmtId="0" fontId="196" fillId="0" borderId="0" xfId="9" applyFont="1" applyFill="1" applyBorder="1" applyAlignment="1">
      <alignment horizontal="left"/>
    </xf>
    <xf numFmtId="3" fontId="184" fillId="0" borderId="0" xfId="9" applyNumberFormat="1" applyFont="1"/>
    <xf numFmtId="0" fontId="184" fillId="0" borderId="0" xfId="9" applyFont="1" applyFill="1" applyBorder="1"/>
    <xf numFmtId="3" fontId="193" fillId="0" borderId="0" xfId="0" applyNumberFormat="1" applyFont="1" applyFill="1" applyBorder="1"/>
    <xf numFmtId="0" fontId="184" fillId="0" borderId="42" xfId="9" applyFont="1" applyBorder="1"/>
    <xf numFmtId="0" fontId="196" fillId="81" borderId="0" xfId="9" applyFont="1" applyFill="1" applyBorder="1" applyAlignment="1">
      <alignment horizontal="left"/>
    </xf>
    <xf numFmtId="3" fontId="196" fillId="81" borderId="0" xfId="9" applyNumberFormat="1" applyFont="1" applyFill="1" applyBorder="1" applyAlignment="1">
      <alignment horizontal="right"/>
    </xf>
    <xf numFmtId="166" fontId="196" fillId="81" borderId="0" xfId="9" applyNumberFormat="1" applyFont="1" applyFill="1" applyBorder="1" applyAlignment="1">
      <alignment horizontal="right"/>
    </xf>
    <xf numFmtId="165" fontId="196" fillId="81" borderId="0" xfId="9" applyNumberFormat="1" applyFont="1" applyFill="1" applyBorder="1" applyAlignment="1">
      <alignment horizontal="right"/>
    </xf>
    <xf numFmtId="0" fontId="185" fillId="0" borderId="0" xfId="0" applyFont="1" applyFill="1"/>
    <xf numFmtId="168" fontId="193" fillId="0" borderId="0" xfId="1" applyFont="1" applyFill="1" applyBorder="1"/>
    <xf numFmtId="168" fontId="193" fillId="0" borderId="42" xfId="1" applyFont="1" applyFill="1" applyBorder="1" applyAlignment="1">
      <alignment horizontal="left"/>
    </xf>
    <xf numFmtId="168" fontId="193" fillId="0" borderId="42" xfId="1" applyFont="1" applyFill="1" applyBorder="1" applyAlignment="1">
      <alignment horizontal="center"/>
    </xf>
    <xf numFmtId="1" fontId="193" fillId="81" borderId="0" xfId="1" applyNumberFormat="1" applyFont="1" applyFill="1" applyBorder="1" applyAlignment="1">
      <alignment horizontal="left"/>
    </xf>
    <xf numFmtId="170" fontId="193" fillId="81" borderId="0" xfId="1" applyNumberFormat="1" applyFont="1" applyFill="1" applyBorder="1" applyAlignment="1" applyProtection="1">
      <alignment horizontal="right"/>
      <protection locked="0"/>
    </xf>
    <xf numFmtId="175" fontId="193" fillId="81" borderId="0" xfId="1" applyNumberFormat="1" applyFont="1" applyFill="1" applyBorder="1" applyAlignment="1">
      <alignment horizontal="right"/>
    </xf>
    <xf numFmtId="174" fontId="193" fillId="81" borderId="0" xfId="1" applyNumberFormat="1" applyFont="1" applyFill="1" applyBorder="1" applyAlignment="1">
      <alignment horizontal="right"/>
    </xf>
    <xf numFmtId="181" fontId="193" fillId="81" borderId="0" xfId="1" applyNumberFormat="1" applyFont="1" applyFill="1" applyBorder="1" applyAlignment="1">
      <alignment horizontal="right"/>
    </xf>
    <xf numFmtId="1" fontId="193" fillId="0" borderId="0" xfId="1" applyNumberFormat="1" applyFont="1" applyFill="1" applyBorder="1" applyAlignment="1">
      <alignment horizontal="left"/>
    </xf>
    <xf numFmtId="170" fontId="193" fillId="0" borderId="0" xfId="1" applyNumberFormat="1" applyFont="1" applyFill="1" applyBorder="1" applyAlignment="1" applyProtection="1">
      <alignment horizontal="right"/>
      <protection locked="0"/>
    </xf>
    <xf numFmtId="175" fontId="193" fillId="0" borderId="0" xfId="1" applyNumberFormat="1" applyFont="1" applyFill="1" applyBorder="1" applyAlignment="1">
      <alignment horizontal="right"/>
    </xf>
    <xf numFmtId="174" fontId="193" fillId="0" borderId="0" xfId="1" applyNumberFormat="1" applyFont="1" applyFill="1" applyBorder="1" applyAlignment="1">
      <alignment horizontal="right"/>
    </xf>
    <xf numFmtId="181" fontId="193" fillId="0" borderId="0" xfId="1" applyNumberFormat="1" applyFont="1" applyFill="1" applyBorder="1" applyAlignment="1">
      <alignment horizontal="right"/>
    </xf>
    <xf numFmtId="0" fontId="197" fillId="0" borderId="0" xfId="9" applyFont="1" applyFill="1" applyBorder="1" applyAlignment="1">
      <alignment horizontal="right"/>
    </xf>
    <xf numFmtId="0" fontId="193" fillId="81" borderId="0" xfId="9" applyFont="1" applyFill="1" applyBorder="1" applyAlignment="1">
      <alignment horizontal="left"/>
    </xf>
    <xf numFmtId="3" fontId="193" fillId="81" borderId="0" xfId="9" applyNumberFormat="1" applyFont="1" applyFill="1" applyBorder="1" applyAlignment="1">
      <alignment horizontal="right"/>
    </xf>
    <xf numFmtId="166" fontId="193" fillId="81" borderId="0" xfId="9" applyNumberFormat="1" applyFont="1" applyFill="1" applyBorder="1" applyAlignment="1">
      <alignment horizontal="right"/>
    </xf>
    <xf numFmtId="165" fontId="193" fillId="81" borderId="0" xfId="9" applyNumberFormat="1" applyFont="1" applyFill="1" applyBorder="1" applyAlignment="1">
      <alignment horizontal="right"/>
    </xf>
    <xf numFmtId="0" fontId="193" fillId="0" borderId="0" xfId="9" applyFont="1" applyFill="1" applyBorder="1" applyAlignment="1">
      <alignment horizontal="left"/>
    </xf>
    <xf numFmtId="3" fontId="193" fillId="0" borderId="0" xfId="9" applyNumberFormat="1" applyFont="1" applyFill="1" applyBorder="1" applyAlignment="1">
      <alignment horizontal="right"/>
    </xf>
    <xf numFmtId="166" fontId="193" fillId="0" borderId="0" xfId="9" applyNumberFormat="1" applyFont="1" applyFill="1" applyBorder="1" applyAlignment="1">
      <alignment horizontal="right"/>
    </xf>
    <xf numFmtId="165" fontId="193" fillId="0" borderId="0" xfId="9" applyNumberFormat="1" applyFont="1" applyFill="1" applyBorder="1" applyAlignment="1">
      <alignment horizontal="right"/>
    </xf>
    <xf numFmtId="3" fontId="196" fillId="0" borderId="0" xfId="9" applyNumberFormat="1" applyFont="1" applyFill="1" applyBorder="1" applyAlignment="1">
      <alignment horizontal="right"/>
    </xf>
    <xf numFmtId="166" fontId="196" fillId="0" borderId="0" xfId="9" applyNumberFormat="1" applyFont="1" applyFill="1" applyBorder="1" applyAlignment="1">
      <alignment horizontal="right"/>
    </xf>
    <xf numFmtId="165" fontId="196" fillId="0" borderId="0" xfId="9" applyNumberFormat="1" applyFont="1" applyFill="1" applyBorder="1" applyAlignment="1">
      <alignment horizontal="right"/>
    </xf>
    <xf numFmtId="0" fontId="193" fillId="81" borderId="0" xfId="9" applyFont="1" applyFill="1" applyBorder="1" applyAlignment="1">
      <alignment horizontal="left" wrapText="1"/>
    </xf>
    <xf numFmtId="0" fontId="197" fillId="0" borderId="0" xfId="9" applyFont="1" applyFill="1"/>
    <xf numFmtId="0" fontId="193" fillId="0" borderId="0" xfId="9" applyFont="1" applyFill="1" applyBorder="1" applyAlignment="1">
      <alignment horizontal="right"/>
    </xf>
    <xf numFmtId="0" fontId="197" fillId="0" borderId="0" xfId="9" applyFont="1"/>
    <xf numFmtId="0" fontId="193" fillId="0" borderId="0" xfId="9" applyFont="1" applyFill="1"/>
    <xf numFmtId="0" fontId="193" fillId="0" borderId="0" xfId="9" applyFont="1"/>
    <xf numFmtId="0" fontId="196" fillId="0" borderId="0" xfId="9" applyFont="1" applyFill="1"/>
    <xf numFmtId="3" fontId="196" fillId="0" borderId="0" xfId="9" applyNumberFormat="1" applyFont="1"/>
    <xf numFmtId="0" fontId="196" fillId="0" borderId="0" xfId="9" applyFont="1"/>
    <xf numFmtId="0" fontId="194" fillId="0" borderId="0" xfId="9" applyFont="1" applyFill="1"/>
    <xf numFmtId="3" fontId="194" fillId="0" borderId="0" xfId="9" applyNumberFormat="1" applyFont="1"/>
    <xf numFmtId="0" fontId="194" fillId="0" borderId="0" xfId="9" applyFont="1"/>
    <xf numFmtId="3" fontId="196" fillId="0" borderId="0" xfId="9" applyNumberFormat="1" applyFont="1" applyFill="1"/>
    <xf numFmtId="3" fontId="193" fillId="0" borderId="0" xfId="9" applyNumberFormat="1" applyFont="1"/>
    <xf numFmtId="0" fontId="196" fillId="81" borderId="42" xfId="9" applyFont="1" applyFill="1" applyBorder="1" applyAlignment="1">
      <alignment horizontal="left"/>
    </xf>
    <xf numFmtId="3" fontId="196" fillId="81" borderId="42" xfId="9" applyNumberFormat="1" applyFont="1" applyFill="1" applyBorder="1" applyAlignment="1">
      <alignment horizontal="right"/>
    </xf>
    <xf numFmtId="0" fontId="196" fillId="81" borderId="42" xfId="9" applyFont="1" applyFill="1" applyBorder="1" applyAlignment="1">
      <alignment horizontal="right"/>
    </xf>
    <xf numFmtId="0" fontId="180" fillId="0" borderId="0" xfId="3" applyFont="1"/>
    <xf numFmtId="0" fontId="184" fillId="0" borderId="0" xfId="0" applyFont="1"/>
    <xf numFmtId="165" fontId="184" fillId="0" borderId="0" xfId="0" applyNumberFormat="1" applyFont="1" applyFill="1"/>
    <xf numFmtId="0" fontId="184" fillId="0" borderId="0" xfId="0" applyFont="1" applyAlignment="1">
      <alignment horizontal="left"/>
    </xf>
    <xf numFmtId="165" fontId="184" fillId="0" borderId="0" xfId="0" applyNumberFormat="1" applyFont="1"/>
    <xf numFmtId="0" fontId="200" fillId="0" borderId="0" xfId="0" applyFont="1"/>
    <xf numFmtId="0" fontId="193" fillId="0" borderId="0" xfId="0" applyFont="1"/>
    <xf numFmtId="0" fontId="193" fillId="0" borderId="0" xfId="0" applyFont="1" applyAlignment="1">
      <alignment horizontal="center"/>
    </xf>
    <xf numFmtId="0" fontId="193" fillId="0" borderId="0" xfId="0" applyFont="1" applyFill="1" applyAlignment="1">
      <alignment horizontal="left"/>
    </xf>
    <xf numFmtId="177" fontId="193" fillId="0" borderId="0" xfId="0" applyNumberFormat="1" applyFont="1" applyFill="1" applyAlignment="1">
      <alignment horizontal="right"/>
    </xf>
    <xf numFmtId="0" fontId="193" fillId="0" borderId="0" xfId="0" applyFont="1" applyFill="1"/>
    <xf numFmtId="1" fontId="193" fillId="0" borderId="0" xfId="0" applyNumberFormat="1" applyFont="1"/>
    <xf numFmtId="0" fontId="193" fillId="0" borderId="0" xfId="0" applyFont="1" applyFill="1" applyBorder="1" applyAlignment="1">
      <alignment horizontal="left"/>
    </xf>
    <xf numFmtId="0" fontId="201" fillId="0" borderId="0" xfId="0" applyFont="1"/>
    <xf numFmtId="178" fontId="193" fillId="0" borderId="0" xfId="0" applyNumberFormat="1" applyFont="1" applyFill="1" applyBorder="1"/>
    <xf numFmtId="165" fontId="193" fillId="0" borderId="0" xfId="0" applyNumberFormat="1" applyFont="1" applyFill="1"/>
    <xf numFmtId="178" fontId="193" fillId="0" borderId="0" xfId="0" applyNumberFormat="1" applyFont="1" applyFill="1"/>
    <xf numFmtId="0" fontId="193" fillId="0" borderId="0" xfId="0" applyFont="1" applyAlignment="1">
      <alignment horizontal="left"/>
    </xf>
    <xf numFmtId="165" fontId="193" fillId="0" borderId="0" xfId="0" applyNumberFormat="1" applyFont="1"/>
    <xf numFmtId="0" fontId="193" fillId="0" borderId="42" xfId="0" applyFont="1" applyFill="1" applyBorder="1" applyAlignment="1">
      <alignment horizontal="center" wrapText="1"/>
    </xf>
    <xf numFmtId="0" fontId="193" fillId="81" borderId="0" xfId="0" applyFont="1" applyFill="1" applyAlignment="1">
      <alignment horizontal="left"/>
    </xf>
    <xf numFmtId="4" fontId="185" fillId="0" borderId="0" xfId="0" applyNumberFormat="1" applyFont="1" applyFill="1"/>
    <xf numFmtId="0" fontId="185" fillId="0" borderId="0" xfId="0" applyFont="1" applyFill="1" applyAlignment="1">
      <alignment horizontal="left"/>
    </xf>
    <xf numFmtId="4" fontId="185" fillId="0" borderId="0" xfId="0" applyNumberFormat="1" applyFont="1" applyFill="1" applyAlignment="1">
      <alignment horizontal="left"/>
    </xf>
    <xf numFmtId="0" fontId="197" fillId="0" borderId="0" xfId="3" applyFont="1" applyFill="1"/>
    <xf numFmtId="0" fontId="193" fillId="0" borderId="0" xfId="3" applyFont="1" applyFill="1"/>
    <xf numFmtId="4" fontId="194" fillId="0" borderId="0" xfId="0" applyNumberFormat="1" applyFont="1" applyFill="1" applyAlignment="1">
      <alignment horizontal="left"/>
    </xf>
    <xf numFmtId="165" fontId="197" fillId="0" borderId="0" xfId="0" applyNumberFormat="1" applyFont="1" applyFill="1"/>
    <xf numFmtId="165" fontId="194" fillId="0" borderId="0" xfId="0" applyNumberFormat="1" applyFont="1" applyFill="1"/>
    <xf numFmtId="4" fontId="193" fillId="0" borderId="0" xfId="0" applyNumberFormat="1" applyFont="1" applyFill="1"/>
    <xf numFmtId="4" fontId="196" fillId="0" borderId="0" xfId="0" applyNumberFormat="1" applyFont="1" applyFill="1" applyAlignment="1">
      <alignment horizontal="center" wrapText="1"/>
    </xf>
    <xf numFmtId="1" fontId="193" fillId="0" borderId="0" xfId="0" applyNumberFormat="1" applyFont="1" applyFill="1" applyAlignment="1">
      <alignment horizontal="left"/>
    </xf>
    <xf numFmtId="179" fontId="193" fillId="0" borderId="0" xfId="0" applyNumberFormat="1" applyFont="1" applyFill="1"/>
    <xf numFmtId="179" fontId="196" fillId="0" borderId="0" xfId="0" applyNumberFormat="1" applyFont="1" applyFill="1"/>
    <xf numFmtId="1" fontId="193" fillId="0" borderId="0" xfId="0" applyNumberFormat="1" applyFont="1" applyFill="1" applyBorder="1" applyAlignment="1">
      <alignment horizontal="left"/>
    </xf>
    <xf numFmtId="4" fontId="193" fillId="0" borderId="0" xfId="0" applyNumberFormat="1" applyFont="1" applyFill="1" applyBorder="1"/>
    <xf numFmtId="179" fontId="193" fillId="0" borderId="0" xfId="0" applyNumberFormat="1" applyFont="1" applyFill="1" applyBorder="1"/>
    <xf numFmtId="179" fontId="196" fillId="0" borderId="0" xfId="0" applyNumberFormat="1" applyFont="1" applyFill="1" applyBorder="1"/>
    <xf numFmtId="3" fontId="196" fillId="0" borderId="0" xfId="0" applyNumberFormat="1" applyFont="1" applyFill="1"/>
    <xf numFmtId="0" fontId="193" fillId="0" borderId="0" xfId="0" applyFont="1" applyFill="1" applyBorder="1"/>
    <xf numFmtId="3" fontId="193" fillId="0" borderId="0" xfId="0" applyNumberFormat="1" applyFont="1" applyFill="1"/>
    <xf numFmtId="3" fontId="193" fillId="0" borderId="0" xfId="0" applyNumberFormat="1" applyFont="1" applyFill="1" applyAlignment="1">
      <alignment horizontal="left"/>
    </xf>
    <xf numFmtId="165" fontId="196" fillId="0" borderId="0" xfId="0" applyNumberFormat="1" applyFont="1" applyFill="1"/>
    <xf numFmtId="4" fontId="193" fillId="0" borderId="0" xfId="0" applyNumberFormat="1" applyFont="1" applyFill="1" applyAlignment="1">
      <alignment horizontal="left"/>
    </xf>
    <xf numFmtId="0" fontId="189" fillId="0" borderId="0" xfId="3" applyFont="1" applyFill="1"/>
    <xf numFmtId="4" fontId="191" fillId="0" borderId="0" xfId="0" applyNumberFormat="1" applyFont="1" applyFill="1" applyBorder="1" applyAlignment="1">
      <alignment horizontal="left"/>
    </xf>
    <xf numFmtId="165" fontId="197" fillId="0" borderId="0" xfId="0" applyNumberFormat="1" applyFont="1" applyFill="1" applyBorder="1"/>
    <xf numFmtId="165" fontId="194" fillId="0" borderId="0" xfId="0" applyNumberFormat="1" applyFont="1" applyFill="1" applyBorder="1"/>
    <xf numFmtId="4" fontId="193" fillId="0" borderId="42" xfId="0" applyNumberFormat="1" applyFont="1" applyFill="1" applyBorder="1" applyAlignment="1">
      <alignment horizontal="left"/>
    </xf>
    <xf numFmtId="165" fontId="193" fillId="0" borderId="42" xfId="0" applyNumberFormat="1" applyFont="1" applyFill="1" applyBorder="1"/>
    <xf numFmtId="165" fontId="196" fillId="0" borderId="42" xfId="0" applyNumberFormat="1" applyFont="1" applyFill="1" applyBorder="1"/>
    <xf numFmtId="165" fontId="193" fillId="0" borderId="42" xfId="0" applyNumberFormat="1" applyFont="1" applyFill="1" applyBorder="1" applyAlignment="1" applyProtection="1">
      <alignment horizontal="center" wrapText="1"/>
    </xf>
    <xf numFmtId="165" fontId="193" fillId="0" borderId="42" xfId="0" applyNumberFormat="1" applyFont="1" applyFill="1" applyBorder="1" applyAlignment="1">
      <alignment horizontal="center" wrapText="1"/>
    </xf>
    <xf numFmtId="165" fontId="196" fillId="0" borderId="42" xfId="0" applyNumberFormat="1" applyFont="1" applyFill="1" applyBorder="1" applyAlignment="1">
      <alignment horizontal="center" wrapText="1"/>
    </xf>
    <xf numFmtId="3" fontId="193" fillId="0" borderId="42" xfId="0" applyNumberFormat="1" applyFont="1" applyFill="1" applyBorder="1"/>
    <xf numFmtId="1" fontId="193" fillId="81" borderId="0" xfId="0" applyNumberFormat="1" applyFont="1" applyFill="1" applyAlignment="1">
      <alignment horizontal="left"/>
    </xf>
    <xf numFmtId="179" fontId="193" fillId="81" borderId="0" xfId="0" applyNumberFormat="1" applyFont="1" applyFill="1"/>
    <xf numFmtId="179" fontId="196" fillId="81" borderId="0" xfId="0" applyNumberFormat="1" applyFont="1" applyFill="1"/>
    <xf numFmtId="1" fontId="193" fillId="81" borderId="0" xfId="0" applyNumberFormat="1" applyFont="1" applyFill="1" applyBorder="1" applyAlignment="1">
      <alignment horizontal="left"/>
    </xf>
    <xf numFmtId="179" fontId="193" fillId="81" borderId="0" xfId="0" applyNumberFormat="1" applyFont="1" applyFill="1" applyBorder="1"/>
    <xf numFmtId="179" fontId="196" fillId="81" borderId="0" xfId="0" applyNumberFormat="1" applyFont="1" applyFill="1" applyBorder="1"/>
    <xf numFmtId="0" fontId="182" fillId="0" borderId="0" xfId="3" applyFont="1"/>
    <xf numFmtId="4" fontId="202" fillId="0" borderId="0" xfId="0" applyNumberFormat="1" applyFont="1"/>
    <xf numFmtId="4" fontId="185" fillId="0" borderId="0" xfId="0" applyNumberFormat="1" applyFont="1"/>
    <xf numFmtId="165" fontId="196" fillId="0" borderId="0" xfId="0" applyNumberFormat="1" applyFont="1" applyFill="1" applyBorder="1"/>
    <xf numFmtId="0" fontId="185" fillId="0" borderId="0" xfId="0" applyFont="1"/>
    <xf numFmtId="4" fontId="185" fillId="0" borderId="0" xfId="0" applyNumberFormat="1" applyFont="1" applyAlignment="1">
      <alignment horizontal="left"/>
    </xf>
    <xf numFmtId="0" fontId="200" fillId="0" borderId="0" xfId="3" applyFont="1"/>
    <xf numFmtId="4" fontId="200" fillId="0" borderId="0" xfId="0" applyNumberFormat="1" applyFont="1" applyAlignment="1">
      <alignment horizontal="left"/>
    </xf>
    <xf numFmtId="165" fontId="200" fillId="0" borderId="0" xfId="0" applyNumberFormat="1" applyFont="1"/>
    <xf numFmtId="165" fontId="199" fillId="0" borderId="0" xfId="0" applyNumberFormat="1" applyFont="1"/>
    <xf numFmtId="4" fontId="200" fillId="0" borderId="0" xfId="0" applyNumberFormat="1" applyFont="1"/>
    <xf numFmtId="4" fontId="199" fillId="0" borderId="0" xfId="0" applyNumberFormat="1" applyFont="1" applyAlignment="1">
      <alignment horizontal="left"/>
    </xf>
    <xf numFmtId="4" fontId="193" fillId="0" borderId="0" xfId="0" applyNumberFormat="1" applyFont="1"/>
    <xf numFmtId="4" fontId="196" fillId="0" borderId="0" xfId="0" applyNumberFormat="1" applyFont="1" applyFill="1" applyBorder="1" applyAlignment="1">
      <alignment horizontal="left"/>
    </xf>
    <xf numFmtId="4" fontId="196" fillId="0" borderId="0" xfId="0" applyNumberFormat="1" applyFont="1" applyAlignment="1">
      <alignment horizontal="center" wrapText="1"/>
    </xf>
    <xf numFmtId="167" fontId="193" fillId="0" borderId="0" xfId="0" applyNumberFormat="1" applyFont="1" applyFill="1" applyAlignment="1" applyProtection="1"/>
    <xf numFmtId="167" fontId="196" fillId="0" borderId="0" xfId="0" applyNumberFormat="1" applyFont="1" applyFill="1" applyAlignment="1" applyProtection="1"/>
    <xf numFmtId="3" fontId="193" fillId="0" borderId="0" xfId="0" applyNumberFormat="1" applyFont="1" applyFill="1" applyAlignment="1">
      <alignment horizontal="center"/>
    </xf>
    <xf numFmtId="3" fontId="196" fillId="0" borderId="0" xfId="0" applyNumberFormat="1" applyFont="1" applyFill="1" applyAlignment="1">
      <alignment horizontal="center"/>
    </xf>
    <xf numFmtId="4" fontId="196" fillId="0" borderId="0" xfId="0" applyNumberFormat="1" applyFont="1"/>
    <xf numFmtId="170" fontId="193" fillId="0" borderId="0" xfId="0" applyNumberFormat="1" applyFont="1" applyFill="1" applyAlignment="1" applyProtection="1"/>
    <xf numFmtId="0" fontId="193" fillId="0" borderId="0" xfId="0" applyNumberFormat="1" applyFont="1" applyFill="1" applyAlignment="1" applyProtection="1">
      <alignment horizontal="center"/>
    </xf>
    <xf numFmtId="167" fontId="193" fillId="0" borderId="0" xfId="0" applyNumberFormat="1" applyFont="1" applyFill="1" applyAlignment="1" applyProtection="1">
      <alignment horizontal="center"/>
    </xf>
    <xf numFmtId="167" fontId="193" fillId="0" borderId="0" xfId="0" applyNumberFormat="1" applyFont="1" applyFill="1" applyBorder="1" applyAlignment="1" applyProtection="1"/>
    <xf numFmtId="0" fontId="193" fillId="0" borderId="0" xfId="0" applyNumberFormat="1" applyFont="1" applyFill="1" applyBorder="1" applyAlignment="1" applyProtection="1">
      <alignment horizontal="center"/>
    </xf>
    <xf numFmtId="167" fontId="196" fillId="0" borderId="0" xfId="0" applyNumberFormat="1" applyFont="1" applyFill="1" applyBorder="1" applyAlignment="1" applyProtection="1"/>
    <xf numFmtId="167" fontId="193" fillId="0" borderId="0" xfId="0" applyNumberFormat="1" applyFont="1" applyFill="1" applyBorder="1" applyAlignment="1" applyProtection="1">
      <alignment horizontal="center"/>
    </xf>
    <xf numFmtId="170" fontId="193" fillId="0" borderId="0" xfId="0" applyNumberFormat="1" applyFont="1" applyFill="1" applyBorder="1" applyAlignment="1" applyProtection="1"/>
    <xf numFmtId="0" fontId="193" fillId="56" borderId="0" xfId="0" applyFont="1" applyFill="1"/>
    <xf numFmtId="0" fontId="193" fillId="0" borderId="0" xfId="0" applyFont="1" applyBorder="1"/>
    <xf numFmtId="3" fontId="193" fillId="0" borderId="0" xfId="0" applyNumberFormat="1" applyFont="1"/>
    <xf numFmtId="3" fontId="196" fillId="0" borderId="0" xfId="0" applyNumberFormat="1" applyFont="1"/>
    <xf numFmtId="3" fontId="193" fillId="0" borderId="0" xfId="0" applyNumberFormat="1" applyFont="1" applyAlignment="1">
      <alignment horizontal="left"/>
    </xf>
    <xf numFmtId="165" fontId="196" fillId="0" borderId="0" xfId="0" applyNumberFormat="1" applyFont="1"/>
    <xf numFmtId="4" fontId="193" fillId="0" borderId="0" xfId="0" applyNumberFormat="1" applyFont="1" applyAlignment="1">
      <alignment horizontal="left"/>
    </xf>
    <xf numFmtId="4" fontId="182" fillId="0" borderId="0" xfId="0" applyNumberFormat="1" applyFont="1" applyAlignment="1">
      <alignment horizontal="left"/>
    </xf>
    <xf numFmtId="4" fontId="196" fillId="0" borderId="42" xfId="0" applyNumberFormat="1" applyFont="1" applyBorder="1" applyAlignment="1">
      <alignment horizontal="left"/>
    </xf>
    <xf numFmtId="165" fontId="193" fillId="0" borderId="42" xfId="0" applyNumberFormat="1" applyFont="1" applyBorder="1"/>
    <xf numFmtId="165" fontId="196" fillId="0" borderId="42" xfId="0" applyNumberFormat="1" applyFont="1" applyBorder="1"/>
    <xf numFmtId="4" fontId="193" fillId="0" borderId="42" xfId="0" applyNumberFormat="1" applyFont="1" applyBorder="1" applyAlignment="1">
      <alignment horizontal="left"/>
    </xf>
    <xf numFmtId="3" fontId="183" fillId="0" borderId="0" xfId="0" applyNumberFormat="1" applyFont="1" applyFill="1"/>
    <xf numFmtId="3" fontId="184" fillId="0" borderId="0" xfId="0" applyNumberFormat="1" applyFont="1" applyFill="1"/>
    <xf numFmtId="3" fontId="184" fillId="0" borderId="0" xfId="0" applyNumberFormat="1" applyFont="1" applyFill="1" applyBorder="1"/>
    <xf numFmtId="3" fontId="183" fillId="0" borderId="0" xfId="0" applyNumberFormat="1" applyFont="1" applyFill="1" applyBorder="1"/>
    <xf numFmtId="0" fontId="184" fillId="0" borderId="0" xfId="0" applyFont="1" applyBorder="1"/>
    <xf numFmtId="167" fontId="193" fillId="81" borderId="0" xfId="0" applyNumberFormat="1" applyFont="1" applyFill="1" applyAlignment="1" applyProtection="1"/>
    <xf numFmtId="167" fontId="196" fillId="81" borderId="0" xfId="0" applyNumberFormat="1" applyFont="1" applyFill="1" applyAlignment="1" applyProtection="1"/>
    <xf numFmtId="3" fontId="193" fillId="81" borderId="0" xfId="0" applyNumberFormat="1" applyFont="1" applyFill="1" applyAlignment="1">
      <alignment horizontal="center"/>
    </xf>
    <xf numFmtId="3" fontId="196" fillId="81" borderId="0" xfId="0" applyNumberFormat="1" applyFont="1" applyFill="1" applyAlignment="1">
      <alignment horizontal="center"/>
    </xf>
    <xf numFmtId="170" fontId="193" fillId="81" borderId="0" xfId="0" applyNumberFormat="1" applyFont="1" applyFill="1" applyAlignment="1" applyProtection="1"/>
    <xf numFmtId="0" fontId="193" fillId="81" borderId="0" xfId="0" applyNumberFormat="1" applyFont="1" applyFill="1" applyAlignment="1" applyProtection="1">
      <alignment horizontal="center"/>
    </xf>
    <xf numFmtId="167" fontId="193" fillId="81" borderId="0" xfId="0" applyNumberFormat="1" applyFont="1" applyFill="1" applyAlignment="1" applyProtection="1">
      <alignment horizontal="center"/>
    </xf>
    <xf numFmtId="167" fontId="193" fillId="81" borderId="0" xfId="0" applyNumberFormat="1" applyFont="1" applyFill="1" applyBorder="1" applyAlignment="1" applyProtection="1"/>
    <xf numFmtId="0" fontId="193" fillId="81" borderId="0" xfId="0" applyNumberFormat="1" applyFont="1" applyFill="1" applyBorder="1" applyAlignment="1" applyProtection="1">
      <alignment horizontal="center"/>
    </xf>
    <xf numFmtId="167" fontId="196" fillId="81" borderId="0" xfId="0" applyNumberFormat="1" applyFont="1" applyFill="1" applyBorder="1" applyAlignment="1" applyProtection="1"/>
    <xf numFmtId="167" fontId="193" fillId="81" borderId="0" xfId="0" applyNumberFormat="1" applyFont="1" applyFill="1" applyBorder="1" applyAlignment="1" applyProtection="1">
      <alignment horizontal="center"/>
    </xf>
    <xf numFmtId="170" fontId="193" fillId="81" borderId="0" xfId="0" applyNumberFormat="1" applyFont="1" applyFill="1" applyBorder="1" applyAlignment="1" applyProtection="1"/>
    <xf numFmtId="165" fontId="196" fillId="0" borderId="43" xfId="0" applyNumberFormat="1" applyFont="1" applyFill="1" applyBorder="1" applyAlignment="1" applyProtection="1">
      <alignment horizontal="center" wrapText="1"/>
    </xf>
    <xf numFmtId="165" fontId="193" fillId="0" borderId="48" xfId="0" applyNumberFormat="1" applyFont="1" applyFill="1" applyBorder="1" applyAlignment="1" applyProtection="1">
      <alignment horizontal="center" wrapText="1"/>
    </xf>
    <xf numFmtId="165" fontId="196" fillId="0" borderId="49" xfId="0" applyNumberFormat="1" applyFont="1" applyFill="1" applyBorder="1" applyAlignment="1">
      <alignment horizontal="center" wrapText="1"/>
    </xf>
    <xf numFmtId="165" fontId="193" fillId="0" borderId="49" xfId="0" applyNumberFormat="1" applyFont="1" applyFill="1" applyBorder="1" applyAlignment="1">
      <alignment horizontal="center" wrapText="1"/>
    </xf>
    <xf numFmtId="1" fontId="193" fillId="81" borderId="41" xfId="0" applyNumberFormat="1" applyFont="1" applyFill="1" applyBorder="1" applyAlignment="1">
      <alignment horizontal="left"/>
    </xf>
    <xf numFmtId="167" fontId="193" fillId="81" borderId="41" xfId="0" applyNumberFormat="1" applyFont="1" applyFill="1" applyBorder="1" applyAlignment="1" applyProtection="1"/>
    <xf numFmtId="0" fontId="193" fillId="81" borderId="41" xfId="0" applyNumberFormat="1" applyFont="1" applyFill="1" applyBorder="1" applyAlignment="1" applyProtection="1">
      <alignment horizontal="center"/>
    </xf>
    <xf numFmtId="167" fontId="196" fillId="81" borderId="41" xfId="0" applyNumberFormat="1" applyFont="1" applyFill="1" applyBorder="1" applyAlignment="1" applyProtection="1"/>
    <xf numFmtId="170" fontId="193" fillId="81" borderId="41" xfId="0" applyNumberFormat="1" applyFont="1" applyFill="1" applyBorder="1" applyAlignment="1" applyProtection="1"/>
    <xf numFmtId="0" fontId="204" fillId="0" borderId="0" xfId="0" applyFont="1"/>
    <xf numFmtId="0" fontId="200" fillId="0" borderId="0" xfId="3" applyFont="1" applyFill="1"/>
    <xf numFmtId="165" fontId="199" fillId="0" borderId="0" xfId="0" applyNumberFormat="1" applyFont="1" applyFill="1"/>
    <xf numFmtId="165" fontId="196" fillId="0" borderId="0" xfId="0" applyNumberFormat="1" applyFont="1" applyFill="1" applyBorder="1" applyAlignment="1" applyProtection="1">
      <alignment horizontal="center" wrapText="1"/>
    </xf>
    <xf numFmtId="180" fontId="193" fillId="0" borderId="0" xfId="0" applyNumberFormat="1" applyFont="1" applyFill="1"/>
    <xf numFmtId="180" fontId="193" fillId="0" borderId="0" xfId="0" applyNumberFormat="1" applyFont="1" applyFill="1" applyAlignment="1">
      <alignment horizontal="center"/>
    </xf>
    <xf numFmtId="178" fontId="196" fillId="0" borderId="0" xfId="0" applyNumberFormat="1" applyFont="1" applyFill="1"/>
    <xf numFmtId="184" fontId="196" fillId="0" borderId="0" xfId="0" applyNumberFormat="1" applyFont="1" applyFill="1"/>
    <xf numFmtId="178" fontId="205" fillId="0" borderId="0" xfId="0" applyNumberFormat="1" applyFont="1" applyFill="1"/>
    <xf numFmtId="4" fontId="201" fillId="0" borderId="0" xfId="0" applyNumberFormat="1" applyFont="1" applyFill="1"/>
    <xf numFmtId="180" fontId="193" fillId="0" borderId="0" xfId="0" applyNumberFormat="1" applyFont="1" applyFill="1" applyBorder="1"/>
    <xf numFmtId="178" fontId="196" fillId="0" borderId="0" xfId="0" applyNumberFormat="1" applyFont="1" applyFill="1" applyBorder="1"/>
    <xf numFmtId="0" fontId="201" fillId="0" borderId="0" xfId="0" applyFont="1" applyBorder="1"/>
    <xf numFmtId="165" fontId="184" fillId="0" borderId="0" xfId="0" applyNumberFormat="1" applyFont="1" applyBorder="1"/>
    <xf numFmtId="3" fontId="184" fillId="0" borderId="0" xfId="0" applyNumberFormat="1" applyFont="1"/>
    <xf numFmtId="3" fontId="183" fillId="0" borderId="0" xfId="0" applyNumberFormat="1" applyFont="1"/>
    <xf numFmtId="3" fontId="184" fillId="0" borderId="0" xfId="0" applyNumberFormat="1" applyFont="1" applyBorder="1"/>
    <xf numFmtId="3" fontId="184" fillId="0" borderId="42" xfId="0" applyNumberFormat="1" applyFont="1" applyFill="1" applyBorder="1"/>
    <xf numFmtId="3" fontId="183" fillId="0" borderId="42" xfId="0" applyNumberFormat="1" applyFont="1" applyFill="1" applyBorder="1"/>
    <xf numFmtId="3" fontId="196" fillId="0" borderId="42" xfId="0" applyNumberFormat="1" applyFont="1" applyFill="1" applyBorder="1"/>
    <xf numFmtId="180" fontId="193" fillId="81" borderId="0" xfId="0" applyNumberFormat="1" applyFont="1" applyFill="1"/>
    <xf numFmtId="178" fontId="193" fillId="81" borderId="0" xfId="0" applyNumberFormat="1" applyFont="1" applyFill="1"/>
    <xf numFmtId="180" fontId="193" fillId="81" borderId="0" xfId="0" applyNumberFormat="1" applyFont="1" applyFill="1" applyAlignment="1">
      <alignment horizontal="center"/>
    </xf>
    <xf numFmtId="178" fontId="196" fillId="81" borderId="0" xfId="0" applyNumberFormat="1" applyFont="1" applyFill="1"/>
    <xf numFmtId="184" fontId="196" fillId="81" borderId="0" xfId="0" applyNumberFormat="1" applyFont="1" applyFill="1"/>
    <xf numFmtId="180" fontId="193" fillId="81" borderId="0" xfId="0" applyNumberFormat="1" applyFont="1" applyFill="1" applyBorder="1"/>
    <xf numFmtId="178" fontId="193" fillId="81" borderId="0" xfId="0" applyNumberFormat="1" applyFont="1" applyFill="1" applyBorder="1"/>
    <xf numFmtId="178" fontId="196" fillId="81" borderId="0" xfId="0" applyNumberFormat="1" applyFont="1" applyFill="1" applyBorder="1"/>
    <xf numFmtId="1" fontId="193" fillId="81" borderId="42" xfId="0" applyNumberFormat="1" applyFont="1" applyFill="1" applyBorder="1" applyAlignment="1">
      <alignment horizontal="left"/>
    </xf>
    <xf numFmtId="3" fontId="193" fillId="0" borderId="0" xfId="0" applyNumberFormat="1" applyFont="1" applyFill="1" applyAlignment="1">
      <alignment horizontal="right"/>
    </xf>
    <xf numFmtId="165" fontId="182" fillId="0" borderId="0" xfId="0" applyNumberFormat="1" applyFont="1"/>
    <xf numFmtId="0" fontId="193" fillId="0" borderId="42" xfId="0" applyFont="1" applyFill="1" applyBorder="1"/>
    <xf numFmtId="3" fontId="193" fillId="81" borderId="0" xfId="0" applyNumberFormat="1" applyFont="1" applyFill="1"/>
    <xf numFmtId="165" fontId="193" fillId="81" borderId="0" xfId="0" applyNumberFormat="1" applyFont="1" applyFill="1"/>
    <xf numFmtId="3" fontId="193" fillId="81" borderId="0" xfId="0" applyNumberFormat="1" applyFont="1" applyFill="1" applyAlignment="1">
      <alignment horizontal="right"/>
    </xf>
    <xf numFmtId="0" fontId="206" fillId="0" borderId="0" xfId="6353" applyFont="1"/>
    <xf numFmtId="0" fontId="206" fillId="0" borderId="0" xfId="6353" quotePrefix="1" applyFont="1" applyFill="1" applyBorder="1" applyAlignment="1">
      <alignment horizontal="left"/>
    </xf>
    <xf numFmtId="4" fontId="206" fillId="0" borderId="0" xfId="6353" applyNumberFormat="1" applyFont="1"/>
    <xf numFmtId="0" fontId="207" fillId="0" borderId="0" xfId="6353" applyFont="1" applyFill="1" applyBorder="1" applyAlignment="1">
      <alignment horizontal="left" wrapText="1"/>
    </xf>
    <xf numFmtId="3" fontId="206" fillId="0" borderId="0" xfId="6353" applyNumberFormat="1" applyFont="1"/>
    <xf numFmtId="0" fontId="206" fillId="0" borderId="0" xfId="6353" quotePrefix="1" applyFont="1" applyFill="1" applyBorder="1" applyAlignment="1">
      <alignment horizontal="left" wrapText="1"/>
    </xf>
    <xf numFmtId="0" fontId="206" fillId="0" borderId="0" xfId="6353" applyFont="1" applyFill="1" applyBorder="1" applyAlignment="1">
      <alignment horizontal="left" wrapText="1"/>
    </xf>
    <xf numFmtId="165" fontId="193" fillId="0" borderId="0" xfId="6352" applyFont="1" applyFill="1" applyBorder="1" applyAlignment="1"/>
    <xf numFmtId="0" fontId="206" fillId="0" borderId="0" xfId="6353" applyFont="1" applyFill="1"/>
    <xf numFmtId="0" fontId="206" fillId="0" borderId="42" xfId="6353" applyFont="1" applyBorder="1"/>
    <xf numFmtId="0" fontId="206" fillId="0" borderId="42" xfId="6353" applyFont="1" applyFill="1" applyBorder="1" applyAlignment="1">
      <alignment horizontal="left"/>
    </xf>
    <xf numFmtId="0" fontId="206" fillId="0" borderId="42" xfId="6353" applyFont="1" applyFill="1" applyBorder="1" applyAlignment="1">
      <alignment horizontal="right"/>
    </xf>
    <xf numFmtId="0" fontId="196" fillId="0" borderId="0" xfId="6353" applyFont="1"/>
    <xf numFmtId="0" fontId="210" fillId="0" borderId="42" xfId="6353" applyFont="1" applyFill="1" applyBorder="1" applyAlignment="1">
      <alignment horizontal="left"/>
    </xf>
    <xf numFmtId="0" fontId="207" fillId="81" borderId="0" xfId="6353" applyFont="1" applyFill="1" applyBorder="1" applyAlignment="1">
      <alignment horizontal="left"/>
    </xf>
    <xf numFmtId="0" fontId="206" fillId="81" borderId="0" xfId="6353" quotePrefix="1" applyFont="1" applyFill="1" applyBorder="1" applyAlignment="1">
      <alignment horizontal="left"/>
    </xf>
    <xf numFmtId="0" fontId="206" fillId="81" borderId="0" xfId="6353" quotePrefix="1" applyFont="1" applyFill="1" applyBorder="1" applyAlignment="1">
      <alignment horizontal="left" wrapText="1"/>
    </xf>
    <xf numFmtId="165" fontId="193" fillId="81" borderId="0" xfId="6352" applyFont="1" applyFill="1" applyBorder="1" applyAlignment="1"/>
    <xf numFmtId="0" fontId="207" fillId="81" borderId="0" xfId="6353" applyFont="1" applyFill="1" applyBorder="1" applyAlignment="1">
      <alignment horizontal="left" wrapText="1"/>
    </xf>
    <xf numFmtId="0" fontId="206" fillId="81" borderId="0" xfId="6353" applyFont="1" applyFill="1" applyBorder="1" applyAlignment="1">
      <alignment horizontal="left" wrapText="1"/>
    </xf>
    <xf numFmtId="0" fontId="211" fillId="81" borderId="0" xfId="6353" applyFont="1" applyFill="1" applyBorder="1" applyAlignment="1">
      <alignment horizontal="left" wrapText="1"/>
    </xf>
    <xf numFmtId="0" fontId="211" fillId="81" borderId="0" xfId="6353" applyFont="1" applyFill="1" applyBorder="1" applyAlignment="1">
      <alignment horizontal="left"/>
    </xf>
    <xf numFmtId="0" fontId="211" fillId="0" borderId="0" xfId="6353" applyFont="1" applyFill="1" applyBorder="1" applyAlignment="1">
      <alignment horizontal="left"/>
    </xf>
    <xf numFmtId="0" fontId="188" fillId="81" borderId="0" xfId="6353" applyFont="1" applyFill="1" applyBorder="1" applyAlignment="1">
      <alignment horizontal="left"/>
    </xf>
    <xf numFmtId="0" fontId="204" fillId="0" borderId="0" xfId="0" applyFont="1" applyFill="1" applyAlignment="1">
      <alignment horizontal="left"/>
    </xf>
    <xf numFmtId="4" fontId="204" fillId="0" borderId="0" xfId="0" applyNumberFormat="1" applyFont="1"/>
    <xf numFmtId="4" fontId="188" fillId="0" borderId="0" xfId="0" applyNumberFormat="1" applyFont="1" applyBorder="1" applyAlignment="1">
      <alignment horizontal="left"/>
    </xf>
    <xf numFmtId="4" fontId="185" fillId="0" borderId="0" xfId="0" applyNumberFormat="1" applyFont="1" applyBorder="1"/>
    <xf numFmtId="0" fontId="195" fillId="0" borderId="0" xfId="0" applyFont="1" applyFill="1" applyAlignment="1">
      <alignment horizontal="left"/>
    </xf>
    <xf numFmtId="0" fontId="185" fillId="0" borderId="0" xfId="0" applyFont="1" applyFill="1" applyAlignment="1">
      <alignment horizontal="center"/>
    </xf>
    <xf numFmtId="0" fontId="185" fillId="0" borderId="0" xfId="0" applyFont="1" applyAlignment="1">
      <alignment horizontal="center"/>
    </xf>
    <xf numFmtId="0" fontId="185" fillId="0" borderId="42" xfId="0" applyFont="1" applyFill="1" applyBorder="1"/>
    <xf numFmtId="0" fontId="204" fillId="0" borderId="0" xfId="0" applyFont="1" applyFill="1"/>
    <xf numFmtId="0" fontId="195" fillId="0" borderId="0" xfId="0" applyFont="1" applyAlignment="1">
      <alignment horizontal="left"/>
    </xf>
    <xf numFmtId="0" fontId="193" fillId="0" borderId="44" xfId="0" applyFont="1" applyFill="1" applyBorder="1" applyAlignment="1">
      <alignment horizontal="center"/>
    </xf>
    <xf numFmtId="0" fontId="196" fillId="0" borderId="0" xfId="0" applyFont="1" applyAlignment="1">
      <alignment horizontal="center"/>
    </xf>
    <xf numFmtId="0" fontId="196" fillId="0" borderId="0" xfId="0" applyFont="1" applyFill="1" applyAlignment="1">
      <alignment horizontal="left"/>
    </xf>
    <xf numFmtId="166" fontId="193" fillId="0" borderId="0" xfId="0" applyNumberFormat="1" applyFont="1" applyFill="1" applyAlignment="1">
      <alignment horizontal="center"/>
    </xf>
    <xf numFmtId="0" fontId="193" fillId="0" borderId="0" xfId="0" applyFont="1" applyFill="1" applyAlignment="1">
      <alignment horizontal="center"/>
    </xf>
    <xf numFmtId="4" fontId="200" fillId="0" borderId="0" xfId="0" applyNumberFormat="1" applyFont="1" applyFill="1"/>
    <xf numFmtId="172" fontId="193" fillId="0" borderId="0" xfId="0" applyNumberFormat="1" applyFont="1" applyFill="1"/>
    <xf numFmtId="172" fontId="193" fillId="0" borderId="0" xfId="0" applyNumberFormat="1" applyFont="1" applyFill="1" applyAlignment="1">
      <alignment horizontal="center"/>
    </xf>
    <xf numFmtId="4" fontId="200" fillId="0" borderId="0" xfId="0" applyNumberFormat="1" applyFont="1" applyFill="1" applyBorder="1"/>
    <xf numFmtId="182" fontId="193" fillId="0" borderId="0" xfId="0" applyNumberFormat="1" applyFont="1" applyFill="1"/>
    <xf numFmtId="182" fontId="193" fillId="0" borderId="0" xfId="0" applyNumberFormat="1" applyFont="1" applyFill="1" applyAlignment="1">
      <alignment horizontal="center"/>
    </xf>
    <xf numFmtId="0" fontId="200" fillId="0" borderId="0" xfId="0" applyFont="1" applyAlignment="1">
      <alignment horizontal="center"/>
    </xf>
    <xf numFmtId="173" fontId="193" fillId="0" borderId="0" xfId="0" applyNumberFormat="1" applyFont="1" applyFill="1" applyAlignment="1">
      <alignment horizontal="right"/>
    </xf>
    <xf numFmtId="172" fontId="193" fillId="81" borderId="0" xfId="0" applyNumberFormat="1" applyFont="1" applyFill="1"/>
    <xf numFmtId="182" fontId="193" fillId="81" borderId="0" xfId="0" applyNumberFormat="1" applyFont="1" applyFill="1"/>
    <xf numFmtId="173" fontId="193" fillId="81" borderId="0" xfId="0" applyNumberFormat="1" applyFont="1" applyFill="1" applyAlignment="1">
      <alignment horizontal="right"/>
    </xf>
    <xf numFmtId="0" fontId="197" fillId="0" borderId="0" xfId="0" applyFont="1"/>
    <xf numFmtId="3" fontId="193" fillId="0" borderId="0" xfId="0" applyNumberFormat="1" applyFont="1" applyFill="1" applyAlignment="1"/>
    <xf numFmtId="165" fontId="193" fillId="0" borderId="0" xfId="0" applyNumberFormat="1" applyFont="1" applyAlignment="1">
      <alignment horizontal="right"/>
    </xf>
    <xf numFmtId="0" fontId="196" fillId="0" borderId="0" xfId="0" applyFont="1" applyAlignment="1">
      <alignment horizontal="left"/>
    </xf>
    <xf numFmtId="171" fontId="193" fillId="0" borderId="0" xfId="0" applyNumberFormat="1" applyFont="1" applyFill="1"/>
    <xf numFmtId="0" fontId="194" fillId="0" borderId="0" xfId="0" applyFont="1"/>
    <xf numFmtId="182" fontId="193" fillId="0" borderId="0" xfId="0" applyNumberFormat="1" applyFont="1" applyAlignment="1">
      <alignment horizontal="center"/>
    </xf>
    <xf numFmtId="0" fontId="197" fillId="0" borderId="0" xfId="0" applyFont="1" applyFill="1" applyAlignment="1">
      <alignment horizontal="center"/>
    </xf>
    <xf numFmtId="0" fontId="197" fillId="0" borderId="0" xfId="0" applyFont="1" applyFill="1"/>
    <xf numFmtId="4" fontId="182" fillId="0" borderId="0" xfId="0" applyNumberFormat="1" applyFont="1" applyFill="1" applyBorder="1" applyAlignment="1">
      <alignment horizontal="left"/>
    </xf>
    <xf numFmtId="4" fontId="182" fillId="0" borderId="0" xfId="0" applyNumberFormat="1" applyFont="1" applyFill="1" applyAlignment="1">
      <alignment horizontal="left"/>
    </xf>
    <xf numFmtId="4" fontId="196" fillId="0" borderId="0" xfId="0" applyNumberFormat="1" applyFont="1" applyBorder="1" applyAlignment="1">
      <alignment horizontal="left"/>
    </xf>
    <xf numFmtId="4" fontId="193" fillId="0" borderId="0" xfId="0" applyNumberFormat="1" applyFont="1" applyBorder="1"/>
    <xf numFmtId="0" fontId="196" fillId="81" borderId="0" xfId="0" applyFont="1" applyFill="1" applyAlignment="1">
      <alignment horizontal="left"/>
    </xf>
    <xf numFmtId="3" fontId="196" fillId="81" borderId="0" xfId="0" applyNumberFormat="1" applyFont="1" applyFill="1"/>
    <xf numFmtId="172" fontId="196" fillId="81" borderId="0" xfId="0" applyNumberFormat="1" applyFont="1" applyFill="1"/>
    <xf numFmtId="171" fontId="193" fillId="81" borderId="0" xfId="0" applyNumberFormat="1" applyFont="1" applyFill="1"/>
    <xf numFmtId="171" fontId="196" fillId="81" borderId="0" xfId="0" applyNumberFormat="1" applyFont="1" applyFill="1"/>
    <xf numFmtId="173" fontId="196" fillId="81" borderId="0" xfId="0" applyNumberFormat="1" applyFont="1" applyFill="1" applyAlignment="1">
      <alignment horizontal="right"/>
    </xf>
    <xf numFmtId="0" fontId="196" fillId="0" borderId="42" xfId="0" applyFont="1" applyFill="1" applyBorder="1" applyAlignment="1">
      <alignment horizontal="left"/>
    </xf>
    <xf numFmtId="182" fontId="196" fillId="0" borderId="42" xfId="0" applyNumberFormat="1" applyFont="1" applyFill="1" applyBorder="1"/>
    <xf numFmtId="172" fontId="196" fillId="0" borderId="42" xfId="0" applyNumberFormat="1" applyFont="1" applyFill="1" applyBorder="1"/>
    <xf numFmtId="173" fontId="196" fillId="0" borderId="42" xfId="0" applyNumberFormat="1" applyFont="1" applyFill="1" applyBorder="1" applyAlignment="1">
      <alignment horizontal="right"/>
    </xf>
    <xf numFmtId="0" fontId="196" fillId="81" borderId="42" xfId="0" applyFont="1" applyFill="1" applyBorder="1" applyAlignment="1">
      <alignment horizontal="left"/>
    </xf>
    <xf numFmtId="3" fontId="196" fillId="81" borderId="42" xfId="0" applyNumberFormat="1" applyFont="1" applyFill="1" applyBorder="1"/>
    <xf numFmtId="172" fontId="196" fillId="81" borderId="42" xfId="0" applyNumberFormat="1" applyFont="1" applyFill="1" applyBorder="1" applyAlignment="1">
      <alignment horizontal="right"/>
    </xf>
    <xf numFmtId="171" fontId="196" fillId="81" borderId="42" xfId="0" applyNumberFormat="1" applyFont="1" applyFill="1" applyBorder="1"/>
    <xf numFmtId="173" fontId="196" fillId="81" borderId="42" xfId="0" applyNumberFormat="1" applyFont="1" applyFill="1" applyBorder="1" applyAlignment="1">
      <alignment horizontal="right"/>
    </xf>
    <xf numFmtId="4" fontId="201" fillId="0" borderId="0" xfId="0" applyNumberFormat="1" applyFont="1"/>
    <xf numFmtId="4" fontId="193" fillId="0" borderId="0" xfId="0" applyNumberFormat="1" applyFont="1" applyAlignment="1">
      <alignment horizontal="center"/>
    </xf>
    <xf numFmtId="4" fontId="201" fillId="0" borderId="0" xfId="0" applyNumberFormat="1" applyFont="1" applyFill="1" applyBorder="1"/>
    <xf numFmtId="172" fontId="201" fillId="0" borderId="0" xfId="0" applyNumberFormat="1" applyFont="1" applyFill="1" applyBorder="1"/>
    <xf numFmtId="165" fontId="196" fillId="0" borderId="0" xfId="0" applyNumberFormat="1" applyFont="1" applyBorder="1"/>
    <xf numFmtId="1" fontId="193" fillId="0" borderId="44" xfId="0" applyNumberFormat="1" applyFont="1" applyFill="1" applyBorder="1" applyAlignment="1">
      <alignment horizontal="center" vertical="center"/>
    </xf>
    <xf numFmtId="172" fontId="193" fillId="0" borderId="44" xfId="0" applyNumberFormat="1" applyFont="1" applyFill="1" applyBorder="1"/>
    <xf numFmtId="4" fontId="193" fillId="0" borderId="45" xfId="0" applyNumberFormat="1" applyFont="1" applyFill="1" applyBorder="1"/>
    <xf numFmtId="4" fontId="193" fillId="0" borderId="42" xfId="0" applyNumberFormat="1" applyFont="1" applyFill="1" applyBorder="1"/>
    <xf numFmtId="165" fontId="196" fillId="81" borderId="0" xfId="0" applyNumberFormat="1" applyFont="1" applyFill="1"/>
    <xf numFmtId="165" fontId="193" fillId="81" borderId="0" xfId="0" applyNumberFormat="1" applyFont="1" applyFill="1" applyBorder="1"/>
    <xf numFmtId="165" fontId="184" fillId="0" borderId="42" xfId="0" applyNumberFormat="1" applyFont="1" applyFill="1" applyBorder="1"/>
    <xf numFmtId="183" fontId="193" fillId="81" borderId="0" xfId="1" applyNumberFormat="1" applyFont="1" applyFill="1" applyBorder="1" applyAlignment="1" applyProtection="1">
      <alignment horizontal="right"/>
      <protection locked="0"/>
    </xf>
    <xf numFmtId="183" fontId="193" fillId="0" borderId="0" xfId="1" applyNumberFormat="1" applyFont="1" applyFill="1" applyBorder="1" applyAlignment="1" applyProtection="1">
      <alignment horizontal="right"/>
      <protection locked="0"/>
    </xf>
    <xf numFmtId="0" fontId="201" fillId="0" borderId="0" xfId="0" applyFont="1" applyFill="1"/>
    <xf numFmtId="0" fontId="196" fillId="0" borderId="42" xfId="0" applyFont="1" applyFill="1" applyBorder="1"/>
    <xf numFmtId="0" fontId="200" fillId="0" borderId="0" xfId="0" applyFont="1" applyFill="1"/>
    <xf numFmtId="168" fontId="196" fillId="0" borderId="0" xfId="1" applyFont="1" applyFill="1" applyBorder="1"/>
    <xf numFmtId="165" fontId="196" fillId="81" borderId="0" xfId="0" applyNumberFormat="1" applyFont="1" applyFill="1" applyAlignment="1">
      <alignment horizontal="center"/>
    </xf>
    <xf numFmtId="165" fontId="196" fillId="0" borderId="0" xfId="0" applyNumberFormat="1" applyFont="1" applyFill="1" applyAlignment="1">
      <alignment horizontal="center"/>
    </xf>
    <xf numFmtId="165" fontId="196" fillId="0" borderId="43" xfId="0" applyNumberFormat="1" applyFont="1" applyFill="1" applyBorder="1" applyAlignment="1">
      <alignment horizontal="center" wrapText="1"/>
    </xf>
    <xf numFmtId="165" fontId="196" fillId="0" borderId="50" xfId="0" applyNumberFormat="1" applyFont="1" applyFill="1" applyBorder="1" applyAlignment="1">
      <alignment horizontal="center" wrapText="1"/>
    </xf>
    <xf numFmtId="0" fontId="199" fillId="0" borderId="0" xfId="3" applyFont="1"/>
    <xf numFmtId="184" fontId="193" fillId="81" borderId="0" xfId="0" applyNumberFormat="1" applyFont="1" applyFill="1"/>
    <xf numFmtId="184" fontId="193" fillId="0" borderId="0" xfId="0" applyNumberFormat="1" applyFont="1" applyFill="1"/>
    <xf numFmtId="0" fontId="183" fillId="0" borderId="0" xfId="0" applyFont="1"/>
    <xf numFmtId="165" fontId="183" fillId="0" borderId="42" xfId="0" applyNumberFormat="1" applyFont="1" applyFill="1" applyBorder="1"/>
    <xf numFmtId="3" fontId="196" fillId="0" borderId="0" xfId="0" applyNumberFormat="1" applyFont="1" applyBorder="1"/>
    <xf numFmtId="180" fontId="196" fillId="0" borderId="0" xfId="0" applyNumberFormat="1" applyFont="1" applyFill="1" applyAlignment="1">
      <alignment horizontal="center"/>
    </xf>
    <xf numFmtId="180" fontId="196" fillId="81" borderId="0" xfId="0" applyNumberFormat="1" applyFont="1" applyFill="1" applyAlignment="1">
      <alignment horizontal="center"/>
    </xf>
    <xf numFmtId="180" fontId="196" fillId="0" borderId="0" xfId="0" applyNumberFormat="1" applyFont="1" applyFill="1" applyBorder="1" applyAlignment="1">
      <alignment horizontal="center"/>
    </xf>
    <xf numFmtId="180" fontId="196" fillId="81" borderId="0" xfId="0" applyNumberFormat="1" applyFont="1" applyFill="1" applyBorder="1" applyAlignment="1">
      <alignment horizontal="center"/>
    </xf>
    <xf numFmtId="168" fontId="185" fillId="0" borderId="0" xfId="1" applyFont="1" applyFill="1" applyBorder="1" applyAlignment="1">
      <alignment horizontal="left"/>
    </xf>
    <xf numFmtId="168" fontId="185" fillId="0" borderId="42" xfId="1" applyFont="1" applyFill="1" applyBorder="1" applyAlignment="1">
      <alignment horizontal="left"/>
    </xf>
    <xf numFmtId="1" fontId="185" fillId="0" borderId="0" xfId="1" applyNumberFormat="1" applyFont="1" applyFill="1" applyBorder="1" applyAlignment="1">
      <alignment horizontal="left"/>
    </xf>
    <xf numFmtId="165" fontId="185" fillId="0" borderId="0" xfId="0" applyNumberFormat="1" applyFont="1" applyFill="1"/>
    <xf numFmtId="0" fontId="185" fillId="0" borderId="0" xfId="0" applyFont="1" applyFill="1" applyBorder="1" applyAlignment="1">
      <alignment horizontal="left"/>
    </xf>
    <xf numFmtId="0" fontId="185" fillId="0" borderId="42" xfId="0" applyFont="1" applyFill="1" applyBorder="1" applyAlignment="1">
      <alignment horizontal="left"/>
    </xf>
    <xf numFmtId="3" fontId="185" fillId="0" borderId="0" xfId="0" applyNumberFormat="1" applyFont="1" applyFill="1" applyBorder="1"/>
    <xf numFmtId="3" fontId="195" fillId="0" borderId="0" xfId="0" applyNumberFormat="1" applyFont="1" applyFill="1"/>
    <xf numFmtId="3" fontId="185" fillId="0" borderId="42" xfId="0" applyNumberFormat="1" applyFont="1" applyFill="1" applyBorder="1"/>
    <xf numFmtId="3" fontId="195" fillId="0" borderId="42" xfId="0" applyNumberFormat="1" applyFont="1" applyFill="1" applyBorder="1"/>
    <xf numFmtId="0" fontId="212" fillId="0" borderId="0" xfId="6353" applyFont="1" applyFill="1"/>
    <xf numFmtId="4" fontId="185" fillId="0" borderId="44" xfId="0" applyNumberFormat="1" applyFont="1" applyFill="1" applyBorder="1"/>
    <xf numFmtId="165" fontId="185" fillId="0" borderId="45" xfId="0" applyNumberFormat="1" applyFont="1" applyFill="1" applyBorder="1"/>
    <xf numFmtId="4" fontId="185" fillId="0" borderId="42" xfId="0" applyNumberFormat="1" applyFont="1" applyFill="1" applyBorder="1"/>
    <xf numFmtId="0" fontId="193" fillId="0" borderId="0" xfId="0" applyFont="1" applyFill="1" applyBorder="1" applyAlignment="1">
      <alignment horizontal="center" wrapText="1"/>
    </xf>
    <xf numFmtId="0" fontId="185" fillId="0" borderId="0" xfId="0" applyFont="1" applyFill="1" applyBorder="1" applyAlignment="1">
      <alignment horizontal="left" wrapText="1"/>
    </xf>
    <xf numFmtId="0" fontId="193" fillId="0" borderId="42" xfId="9" applyFont="1" applyFill="1" applyBorder="1" applyAlignment="1">
      <alignment horizontal="center" wrapText="1"/>
    </xf>
    <xf numFmtId="0" fontId="193" fillId="0" borderId="43" xfId="9" applyFont="1" applyFill="1" applyBorder="1" applyAlignment="1">
      <alignment horizontal="center" wrapText="1"/>
    </xf>
    <xf numFmtId="0" fontId="184" fillId="0" borderId="45" xfId="0" applyFont="1" applyBorder="1"/>
    <xf numFmtId="0" fontId="212" fillId="0" borderId="0" xfId="6353" applyFont="1" applyFill="1" applyBorder="1" applyAlignment="1">
      <alignment horizontal="left"/>
    </xf>
    <xf numFmtId="0" fontId="206" fillId="0" borderId="0" xfId="6353" applyFont="1" applyFill="1" applyBorder="1"/>
    <xf numFmtId="0" fontId="212" fillId="0" borderId="42" xfId="6353" applyFont="1" applyBorder="1"/>
    <xf numFmtId="0" fontId="178" fillId="0" borderId="0" xfId="3" applyFont="1" applyBorder="1"/>
    <xf numFmtId="0" fontId="178" fillId="0" borderId="0" xfId="0" applyFont="1" applyFill="1" applyBorder="1"/>
    <xf numFmtId="0" fontId="215" fillId="0" borderId="0" xfId="6354" applyFont="1" applyBorder="1"/>
    <xf numFmtId="0" fontId="179" fillId="0" borderId="0" xfId="6354" applyFont="1" applyBorder="1"/>
    <xf numFmtId="0" fontId="215" fillId="0" borderId="0" xfId="0" applyFont="1" applyBorder="1"/>
    <xf numFmtId="0" fontId="215" fillId="0" borderId="0" xfId="3" applyFont="1" applyFill="1" applyBorder="1"/>
    <xf numFmtId="0" fontId="215" fillId="0" borderId="0" xfId="9" applyFont="1" applyBorder="1"/>
    <xf numFmtId="0" fontId="185" fillId="0" borderId="0" xfId="6355" applyFont="1" applyBorder="1"/>
    <xf numFmtId="3" fontId="207" fillId="81" borderId="0" xfId="6353" applyNumberFormat="1" applyFont="1" applyFill="1" applyBorder="1" applyAlignment="1">
      <alignment horizontal="right"/>
    </xf>
    <xf numFmtId="3" fontId="206" fillId="0" borderId="0" xfId="6353" applyNumberFormat="1" applyFont="1" applyFill="1" applyBorder="1" applyAlignment="1">
      <alignment horizontal="right"/>
    </xf>
    <xf numFmtId="3" fontId="206" fillId="81" borderId="0" xfId="6353" applyNumberFormat="1" applyFont="1" applyFill="1" applyBorder="1" applyAlignment="1">
      <alignment horizontal="right"/>
    </xf>
    <xf numFmtId="3" fontId="211" fillId="81" borderId="0" xfId="6353" applyNumberFormat="1" applyFont="1" applyFill="1" applyBorder="1" applyAlignment="1">
      <alignment horizontal="right"/>
    </xf>
    <xf numFmtId="3" fontId="207" fillId="0" borderId="0" xfId="6353" applyNumberFormat="1" applyFont="1" applyFill="1" applyBorder="1" applyAlignment="1">
      <alignment horizontal="right" wrapText="1"/>
    </xf>
    <xf numFmtId="3" fontId="206" fillId="81" borderId="0" xfId="6353" applyNumberFormat="1" applyFont="1" applyFill="1" applyBorder="1" applyAlignment="1">
      <alignment horizontal="right" wrapText="1"/>
    </xf>
    <xf numFmtId="3" fontId="206" fillId="0" borderId="0" xfId="6353" applyNumberFormat="1" applyFont="1" applyFill="1" applyBorder="1" applyAlignment="1">
      <alignment horizontal="right" wrapText="1"/>
    </xf>
    <xf numFmtId="3" fontId="206" fillId="81" borderId="0" xfId="6352" applyNumberFormat="1" applyFont="1" applyFill="1" applyBorder="1" applyAlignment="1"/>
    <xf numFmtId="3" fontId="206" fillId="0" borderId="0" xfId="6352" applyNumberFormat="1" applyFont="1" applyFill="1" applyBorder="1" applyAlignment="1"/>
    <xf numFmtId="3" fontId="206" fillId="81" borderId="0" xfId="6353" quotePrefix="1" applyNumberFormat="1" applyFont="1" applyFill="1" applyBorder="1" applyAlignment="1">
      <alignment horizontal="right" wrapText="1"/>
    </xf>
    <xf numFmtId="3" fontId="211" fillId="81" borderId="0" xfId="6353" applyNumberFormat="1" applyFont="1" applyFill="1" applyBorder="1" applyAlignment="1">
      <alignment horizontal="right" wrapText="1"/>
    </xf>
    <xf numFmtId="3" fontId="207" fillId="81" borderId="0" xfId="6353" applyNumberFormat="1" applyFont="1" applyFill="1" applyBorder="1" applyAlignment="1">
      <alignment horizontal="right" wrapText="1"/>
    </xf>
    <xf numFmtId="3" fontId="211" fillId="0" borderId="0" xfId="6353" applyNumberFormat="1" applyFont="1" applyFill="1" applyBorder="1" applyAlignment="1">
      <alignment horizontal="right"/>
    </xf>
    <xf numFmtId="166" fontId="210" fillId="0" borderId="42" xfId="6353" applyNumberFormat="1" applyFont="1" applyFill="1" applyBorder="1" applyAlignment="1"/>
    <xf numFmtId="0" fontId="201" fillId="0" borderId="0" xfId="9" applyFont="1"/>
    <xf numFmtId="166" fontId="201" fillId="0" borderId="0" xfId="9" applyNumberFormat="1" applyFont="1"/>
    <xf numFmtId="1" fontId="193" fillId="81" borderId="42" xfId="1" applyNumberFormat="1" applyFont="1" applyFill="1" applyBorder="1" applyAlignment="1">
      <alignment horizontal="left"/>
    </xf>
    <xf numFmtId="170" fontId="193" fillId="81" borderId="42" xfId="1" applyNumberFormat="1" applyFont="1" applyFill="1" applyBorder="1" applyAlignment="1" applyProtection="1">
      <alignment horizontal="right"/>
      <protection locked="0"/>
    </xf>
    <xf numFmtId="175" fontId="193" fillId="81" borderId="42" xfId="1" applyNumberFormat="1" applyFont="1" applyFill="1" applyBorder="1" applyAlignment="1">
      <alignment horizontal="right"/>
    </xf>
    <xf numFmtId="183" fontId="193" fillId="81" borderId="42" xfId="1" applyNumberFormat="1" applyFont="1" applyFill="1" applyBorder="1" applyAlignment="1" applyProtection="1">
      <alignment horizontal="right"/>
      <protection locked="0"/>
    </xf>
    <xf numFmtId="167" fontId="193" fillId="81" borderId="42" xfId="1" applyNumberFormat="1" applyFont="1" applyFill="1" applyBorder="1" applyAlignment="1">
      <alignment horizontal="center"/>
    </xf>
    <xf numFmtId="172" fontId="193" fillId="81" borderId="42" xfId="1" applyNumberFormat="1" applyFont="1" applyFill="1" applyBorder="1" applyAlignment="1">
      <alignment horizontal="center"/>
    </xf>
    <xf numFmtId="167" fontId="193" fillId="81" borderId="42" xfId="1" applyNumberFormat="1" applyFont="1" applyFill="1" applyBorder="1" applyAlignment="1">
      <alignment horizontal="right"/>
    </xf>
    <xf numFmtId="172" fontId="193" fillId="81" borderId="42" xfId="1" applyNumberFormat="1" applyFont="1" applyFill="1" applyBorder="1" applyAlignment="1">
      <alignment horizontal="right"/>
    </xf>
    <xf numFmtId="1" fontId="193" fillId="0" borderId="47" xfId="0" applyNumberFormat="1" applyFont="1" applyFill="1" applyBorder="1" applyAlignment="1">
      <alignment horizontal="center" vertical="center"/>
    </xf>
    <xf numFmtId="172" fontId="193" fillId="81" borderId="0" xfId="0" applyNumberFormat="1" applyFont="1" applyFill="1" applyBorder="1"/>
    <xf numFmtId="172" fontId="193" fillId="81" borderId="40" xfId="0" applyNumberFormat="1" applyFont="1" applyFill="1" applyBorder="1"/>
    <xf numFmtId="172" fontId="193" fillId="0" borderId="0" xfId="0" applyNumberFormat="1" applyFont="1" applyFill="1" applyBorder="1"/>
    <xf numFmtId="172" fontId="193" fillId="0" borderId="40" xfId="0" applyNumberFormat="1" applyFont="1" applyFill="1" applyBorder="1"/>
    <xf numFmtId="172" fontId="196" fillId="0" borderId="0" xfId="0" applyNumberFormat="1" applyFont="1" applyFill="1"/>
    <xf numFmtId="172" fontId="196" fillId="0" borderId="0" xfId="0" applyNumberFormat="1" applyFont="1" applyFill="1" applyBorder="1"/>
    <xf numFmtId="172" fontId="196" fillId="0" borderId="40" xfId="0" applyNumberFormat="1" applyFont="1" applyFill="1" applyBorder="1"/>
    <xf numFmtId="172" fontId="196" fillId="81" borderId="0" xfId="0" applyNumberFormat="1" applyFont="1" applyFill="1" applyBorder="1"/>
    <xf numFmtId="172" fontId="196" fillId="81" borderId="40" xfId="0" applyNumberFormat="1" applyFont="1" applyFill="1" applyBorder="1"/>
    <xf numFmtId="172" fontId="193" fillId="81" borderId="0" xfId="0" applyNumberFormat="1" applyFont="1" applyFill="1" applyBorder="1" applyAlignment="1">
      <alignment horizontal="right"/>
    </xf>
    <xf numFmtId="3" fontId="193" fillId="81" borderId="0" xfId="0" applyNumberFormat="1" applyFont="1" applyFill="1" applyBorder="1" applyAlignment="1">
      <alignment horizontal="right"/>
    </xf>
    <xf numFmtId="3" fontId="193" fillId="81" borderId="40" xfId="0" applyNumberFormat="1" applyFont="1" applyFill="1" applyBorder="1" applyAlignment="1">
      <alignment horizontal="right"/>
    </xf>
    <xf numFmtId="3" fontId="193" fillId="0" borderId="0" xfId="0" applyNumberFormat="1" applyFont="1" applyFill="1" applyBorder="1" applyAlignment="1">
      <alignment horizontal="right"/>
    </xf>
    <xf numFmtId="3" fontId="193" fillId="0" borderId="40" xfId="0" applyNumberFormat="1" applyFont="1" applyFill="1" applyBorder="1" applyAlignment="1">
      <alignment horizontal="right"/>
    </xf>
    <xf numFmtId="3" fontId="196" fillId="0" borderId="0" xfId="0" applyNumberFormat="1" applyFont="1" applyFill="1" applyAlignment="1">
      <alignment horizontal="right"/>
    </xf>
    <xf numFmtId="3" fontId="196" fillId="0" borderId="0" xfId="0" applyNumberFormat="1" applyFont="1" applyFill="1" applyBorder="1" applyAlignment="1">
      <alignment horizontal="right"/>
    </xf>
    <xf numFmtId="3" fontId="196" fillId="0" borderId="40" xfId="0" applyNumberFormat="1" applyFont="1" applyFill="1" applyBorder="1" applyAlignment="1">
      <alignment horizontal="right"/>
    </xf>
    <xf numFmtId="3" fontId="196" fillId="81" borderId="0" xfId="0" applyNumberFormat="1" applyFont="1" applyFill="1" applyAlignment="1">
      <alignment horizontal="right"/>
    </xf>
    <xf numFmtId="3" fontId="196" fillId="81" borderId="0" xfId="0" applyNumberFormat="1" applyFont="1" applyFill="1" applyBorder="1" applyAlignment="1">
      <alignment horizontal="right"/>
    </xf>
    <xf numFmtId="3" fontId="196" fillId="81" borderId="40" xfId="0" applyNumberFormat="1" applyFont="1" applyFill="1" applyBorder="1" applyAlignment="1">
      <alignment horizontal="right"/>
    </xf>
    <xf numFmtId="3" fontId="193" fillId="81" borderId="43" xfId="0" applyNumberFormat="1" applyFont="1" applyFill="1" applyBorder="1" applyAlignment="1">
      <alignment horizontal="right"/>
    </xf>
    <xf numFmtId="0" fontId="189" fillId="0" borderId="0" xfId="3" applyFont="1"/>
    <xf numFmtId="0" fontId="200" fillId="0" borderId="0" xfId="9" applyFont="1"/>
    <xf numFmtId="0" fontId="216" fillId="0" borderId="0" xfId="4" applyFont="1"/>
    <xf numFmtId="0" fontId="196" fillId="0" borderId="42" xfId="9" applyFont="1" applyBorder="1"/>
    <xf numFmtId="0" fontId="193" fillId="0" borderId="42" xfId="9" applyFont="1" applyBorder="1"/>
    <xf numFmtId="0" fontId="179" fillId="0" borderId="0" xfId="9" applyFont="1"/>
    <xf numFmtId="0" fontId="179" fillId="0" borderId="44" xfId="9" applyFont="1" applyBorder="1" applyAlignment="1">
      <alignment horizontal="left"/>
    </xf>
    <xf numFmtId="1" fontId="179" fillId="0" borderId="44" xfId="1110" applyNumberFormat="1" applyFont="1" applyFill="1" applyBorder="1" applyAlignment="1" applyProtection="1">
      <alignment horizontal="right"/>
      <protection locked="0"/>
    </xf>
    <xf numFmtId="1" fontId="179" fillId="0" borderId="47" xfId="1110" applyNumberFormat="1" applyFont="1" applyFill="1" applyBorder="1" applyAlignment="1" applyProtection="1">
      <alignment horizontal="right"/>
      <protection locked="0"/>
    </xf>
    <xf numFmtId="0" fontId="188" fillId="81" borderId="45" xfId="9" quotePrefix="1" applyFont="1" applyFill="1" applyBorder="1" applyAlignment="1" applyProtection="1">
      <alignment horizontal="left"/>
      <protection locked="0"/>
    </xf>
    <xf numFmtId="166" fontId="188" fillId="81" borderId="45" xfId="1110" applyNumberFormat="1" applyFont="1" applyFill="1" applyBorder="1" applyAlignment="1" applyProtection="1">
      <alignment horizontal="right"/>
      <protection locked="0"/>
    </xf>
    <xf numFmtId="166" fontId="188" fillId="81" borderId="46" xfId="1110" applyNumberFormat="1" applyFont="1" applyFill="1" applyBorder="1" applyAlignment="1" applyProtection="1">
      <alignment horizontal="right"/>
      <protection locked="0"/>
    </xf>
    <xf numFmtId="0" fontId="1" fillId="0" borderId="0" xfId="9" quotePrefix="1" applyFont="1" applyAlignment="1" applyProtection="1">
      <alignment horizontal="left"/>
      <protection locked="0"/>
    </xf>
    <xf numFmtId="166" fontId="179" fillId="0" borderId="0" xfId="1110" applyNumberFormat="1" applyFont="1" applyFill="1" applyBorder="1" applyAlignment="1" applyProtection="1">
      <alignment horizontal="right"/>
      <protection locked="0"/>
    </xf>
    <xf numFmtId="166" fontId="179" fillId="0" borderId="40" xfId="1110" applyNumberFormat="1" applyFont="1" applyFill="1" applyBorder="1" applyAlignment="1" applyProtection="1">
      <alignment horizontal="right"/>
      <protection locked="0"/>
    </xf>
    <xf numFmtId="0" fontId="1" fillId="81" borderId="0" xfId="9" quotePrefix="1" applyFont="1" applyFill="1" applyAlignment="1" applyProtection="1">
      <alignment horizontal="left"/>
      <protection locked="0"/>
    </xf>
    <xf numFmtId="166" fontId="179" fillId="81" borderId="0" xfId="1110" applyNumberFormat="1" applyFont="1" applyFill="1" applyBorder="1" applyAlignment="1" applyProtection="1">
      <alignment horizontal="right"/>
      <protection locked="0"/>
    </xf>
    <xf numFmtId="166" fontId="179" fillId="81" borderId="40" xfId="1110" applyNumberFormat="1" applyFont="1" applyFill="1" applyBorder="1" applyAlignment="1" applyProtection="1">
      <alignment horizontal="right"/>
      <protection locked="0"/>
    </xf>
    <xf numFmtId="0" fontId="1" fillId="81" borderId="0" xfId="9" applyFont="1" applyFill="1" applyAlignment="1" applyProtection="1">
      <alignment horizontal="left"/>
      <protection locked="0"/>
    </xf>
    <xf numFmtId="0" fontId="188" fillId="0" borderId="0" xfId="9" quotePrefix="1" applyFont="1" applyAlignment="1" applyProtection="1">
      <alignment horizontal="left"/>
      <protection locked="0"/>
    </xf>
    <xf numFmtId="166" fontId="188" fillId="0" borderId="0" xfId="1110" applyNumberFormat="1" applyFont="1" applyFill="1" applyBorder="1" applyAlignment="1" applyProtection="1">
      <alignment horizontal="right"/>
      <protection locked="0"/>
    </xf>
    <xf numFmtId="166" fontId="188" fillId="0" borderId="40" xfId="1110" applyNumberFormat="1" applyFont="1" applyFill="1" applyBorder="1" applyAlignment="1" applyProtection="1">
      <alignment horizontal="right"/>
      <protection locked="0"/>
    </xf>
    <xf numFmtId="0" fontId="179" fillId="81" borderId="0" xfId="9" quotePrefix="1" applyFont="1" applyFill="1" applyAlignment="1" applyProtection="1">
      <alignment horizontal="left"/>
      <protection locked="0"/>
    </xf>
    <xf numFmtId="0" fontId="179" fillId="0" borderId="0" xfId="9" quotePrefix="1" applyFont="1" applyAlignment="1" applyProtection="1">
      <alignment horizontal="left"/>
      <protection locked="0"/>
    </xf>
    <xf numFmtId="0" fontId="188" fillId="81" borderId="0" xfId="9" quotePrefix="1" applyFont="1" applyFill="1" applyAlignment="1" applyProtection="1">
      <alignment horizontal="left"/>
      <protection locked="0"/>
    </xf>
    <xf numFmtId="166" fontId="188" fillId="81" borderId="0" xfId="1110" applyNumberFormat="1" applyFont="1" applyFill="1" applyBorder="1" applyAlignment="1" applyProtection="1">
      <alignment horizontal="right"/>
      <protection locked="0"/>
    </xf>
    <xf numFmtId="166" fontId="188" fillId="81" borderId="40" xfId="1110" applyNumberFormat="1" applyFont="1" applyFill="1" applyBorder="1" applyAlignment="1" applyProtection="1">
      <alignment horizontal="right"/>
      <protection locked="0"/>
    </xf>
    <xf numFmtId="0" fontId="188" fillId="0" borderId="42" xfId="9" quotePrefix="1" applyFont="1" applyBorder="1" applyAlignment="1" applyProtection="1">
      <alignment horizontal="left"/>
      <protection locked="0"/>
    </xf>
    <xf numFmtId="166" fontId="188" fillId="0" borderId="42" xfId="1110" applyNumberFormat="1" applyFont="1" applyFill="1" applyBorder="1" applyAlignment="1" applyProtection="1">
      <alignment horizontal="right"/>
      <protection locked="0"/>
    </xf>
    <xf numFmtId="166" fontId="188" fillId="0" borderId="43" xfId="1110" applyNumberFormat="1" applyFont="1" applyFill="1" applyBorder="1" applyAlignment="1" applyProtection="1">
      <alignment horizontal="right"/>
      <protection locked="0"/>
    </xf>
    <xf numFmtId="0" fontId="4" fillId="0" borderId="0" xfId="9"/>
    <xf numFmtId="0" fontId="193" fillId="0" borderId="42" xfId="0" applyFont="1" applyBorder="1"/>
    <xf numFmtId="0" fontId="193" fillId="0" borderId="0" xfId="6354" applyFont="1" applyBorder="1"/>
    <xf numFmtId="0" fontId="179" fillId="0" borderId="0" xfId="0" applyFont="1" applyBorder="1"/>
    <xf numFmtId="0" fontId="196" fillId="0" borderId="0" xfId="0" applyFont="1" applyBorder="1"/>
    <xf numFmtId="0" fontId="194" fillId="0" borderId="0" xfId="0" applyFont="1" applyBorder="1"/>
    <xf numFmtId="0" fontId="215" fillId="0" borderId="0" xfId="0" applyFont="1"/>
    <xf numFmtId="1" fontId="193" fillId="0" borderId="41" xfId="1" applyNumberFormat="1" applyFont="1" applyFill="1" applyBorder="1" applyAlignment="1">
      <alignment horizontal="left"/>
    </xf>
    <xf numFmtId="170" fontId="193" fillId="0" borderId="41" xfId="1" applyNumberFormat="1" applyFont="1" applyFill="1" applyBorder="1" applyAlignment="1" applyProtection="1">
      <alignment horizontal="right"/>
      <protection locked="0"/>
    </xf>
    <xf numFmtId="175" fontId="193" fillId="0" borderId="41" xfId="1" applyNumberFormat="1" applyFont="1" applyFill="1" applyBorder="1" applyAlignment="1">
      <alignment horizontal="right"/>
    </xf>
    <xf numFmtId="174" fontId="193" fillId="0" borderId="41" xfId="1" applyNumberFormat="1" applyFont="1" applyFill="1" applyBorder="1" applyAlignment="1">
      <alignment horizontal="right"/>
    </xf>
    <xf numFmtId="181" fontId="193" fillId="0" borderId="41" xfId="1" applyNumberFormat="1" applyFont="1" applyFill="1" applyBorder="1" applyAlignment="1">
      <alignment horizontal="right"/>
    </xf>
    <xf numFmtId="183" fontId="193" fillId="0" borderId="41" xfId="1" applyNumberFormat="1" applyFont="1" applyFill="1" applyBorder="1" applyAlignment="1" applyProtection="1">
      <alignment horizontal="right"/>
      <protection locked="0"/>
    </xf>
    <xf numFmtId="174" fontId="193" fillId="81" borderId="42" xfId="1" applyNumberFormat="1" applyFont="1" applyFill="1" applyBorder="1" applyAlignment="1">
      <alignment horizontal="right"/>
    </xf>
    <xf numFmtId="181" fontId="193" fillId="81" borderId="42" xfId="1" applyNumberFormat="1" applyFont="1" applyFill="1" applyBorder="1" applyAlignment="1">
      <alignment horizontal="right"/>
    </xf>
    <xf numFmtId="1" fontId="193" fillId="81" borderId="0" xfId="1" applyNumberFormat="1" applyFont="1" applyFill="1" applyAlignment="1">
      <alignment horizontal="left"/>
    </xf>
    <xf numFmtId="1" fontId="193" fillId="0" borderId="0" xfId="1" applyNumberFormat="1" applyFont="1" applyAlignment="1">
      <alignment horizontal="left"/>
    </xf>
    <xf numFmtId="1" fontId="193" fillId="0" borderId="41" xfId="1" applyNumberFormat="1" applyFont="1" applyBorder="1" applyAlignment="1">
      <alignment horizontal="left"/>
    </xf>
    <xf numFmtId="167" fontId="193" fillId="81" borderId="0" xfId="1" applyNumberFormat="1" applyFont="1" applyFill="1" applyAlignment="1">
      <alignment horizontal="right"/>
    </xf>
    <xf numFmtId="167" fontId="193" fillId="0" borderId="0" xfId="1" applyNumberFormat="1" applyFont="1" applyAlignment="1">
      <alignment horizontal="right"/>
    </xf>
    <xf numFmtId="167" fontId="193" fillId="0" borderId="41" xfId="1" applyNumberFormat="1" applyFont="1" applyBorder="1" applyAlignment="1">
      <alignment horizontal="right"/>
    </xf>
    <xf numFmtId="167" fontId="193" fillId="0" borderId="0" xfId="1" applyNumberFormat="1" applyFont="1" applyAlignment="1">
      <alignment horizontal="center"/>
    </xf>
    <xf numFmtId="167" fontId="193" fillId="81" borderId="0" xfId="1" applyNumberFormat="1" applyFont="1" applyFill="1" applyAlignment="1">
      <alignment horizontal="center"/>
    </xf>
    <xf numFmtId="172" fontId="193" fillId="81" borderId="0" xfId="1" applyNumberFormat="1" applyFont="1" applyFill="1" applyAlignment="1">
      <alignment horizontal="right"/>
    </xf>
    <xf numFmtId="172" fontId="193" fillId="0" borderId="0" xfId="1" applyNumberFormat="1" applyFont="1" applyAlignment="1">
      <alignment horizontal="right"/>
    </xf>
    <xf numFmtId="172" fontId="193" fillId="0" borderId="41" xfId="1" applyNumberFormat="1" applyFont="1" applyBorder="1" applyAlignment="1">
      <alignment horizontal="right"/>
    </xf>
    <xf numFmtId="172" fontId="193" fillId="0" borderId="0" xfId="1" applyNumberFormat="1" applyFont="1" applyAlignment="1">
      <alignment horizontal="center"/>
    </xf>
    <xf numFmtId="172" fontId="193" fillId="81" borderId="0" xfId="1" applyNumberFormat="1" applyFont="1" applyFill="1" applyAlignment="1">
      <alignment horizontal="center"/>
    </xf>
    <xf numFmtId="170" fontId="193" fillId="81" borderId="0" xfId="1" applyNumberFormat="1" applyFont="1" applyFill="1" applyAlignment="1" applyProtection="1">
      <alignment horizontal="right"/>
      <protection locked="0"/>
    </xf>
    <xf numFmtId="183" fontId="193" fillId="81" borderId="0" xfId="1" applyNumberFormat="1" applyFont="1" applyFill="1" applyAlignment="1" applyProtection="1">
      <alignment horizontal="right"/>
      <protection locked="0"/>
    </xf>
    <xf numFmtId="172" fontId="193" fillId="81" borderId="0" xfId="1" applyNumberFormat="1" applyFont="1" applyFill="1" applyAlignment="1" applyProtection="1">
      <alignment horizontal="center"/>
      <protection locked="0"/>
    </xf>
    <xf numFmtId="170" fontId="193" fillId="0" borderId="0" xfId="1" applyNumberFormat="1" applyFont="1" applyAlignment="1" applyProtection="1">
      <alignment horizontal="right"/>
      <protection locked="0"/>
    </xf>
    <xf numFmtId="183" fontId="193" fillId="0" borderId="0" xfId="1" applyNumberFormat="1" applyFont="1" applyAlignment="1" applyProtection="1">
      <alignment horizontal="right"/>
      <protection locked="0"/>
    </xf>
    <xf numFmtId="172" fontId="193" fillId="0" borderId="0" xfId="1" applyNumberFormat="1" applyFont="1" applyAlignment="1" applyProtection="1">
      <alignment horizontal="center"/>
      <protection locked="0"/>
    </xf>
    <xf numFmtId="170" fontId="193" fillId="0" borderId="41" xfId="1" applyNumberFormat="1" applyFont="1" applyBorder="1" applyAlignment="1" applyProtection="1">
      <alignment horizontal="right"/>
      <protection locked="0"/>
    </xf>
    <xf numFmtId="183" fontId="193" fillId="0" borderId="41" xfId="1" applyNumberFormat="1" applyFont="1" applyBorder="1" applyAlignment="1" applyProtection="1">
      <alignment horizontal="right"/>
      <protection locked="0"/>
    </xf>
    <xf numFmtId="172" fontId="193" fillId="0" borderId="41" xfId="1" applyNumberFormat="1" applyFont="1" applyBorder="1" applyAlignment="1" applyProtection="1">
      <alignment horizontal="center"/>
      <protection locked="0"/>
    </xf>
    <xf numFmtId="0" fontId="193" fillId="81" borderId="0" xfId="9" applyFont="1" applyFill="1" applyBorder="1" applyAlignment="1">
      <alignment horizontal="right"/>
    </xf>
    <xf numFmtId="0" fontId="193" fillId="0" borderId="0" xfId="9" applyFont="1" applyAlignment="1">
      <alignment horizontal="left"/>
    </xf>
    <xf numFmtId="3" fontId="193" fillId="0" borderId="0" xfId="9" applyNumberFormat="1" applyFont="1" applyAlignment="1">
      <alignment horizontal="right"/>
    </xf>
    <xf numFmtId="166" fontId="193" fillId="0" borderId="0" xfId="9" applyNumberFormat="1" applyFont="1" applyAlignment="1">
      <alignment horizontal="right"/>
    </xf>
    <xf numFmtId="165" fontId="193" fillId="0" borderId="0" xfId="9" applyNumberFormat="1" applyFont="1" applyAlignment="1">
      <alignment horizontal="right"/>
    </xf>
    <xf numFmtId="0" fontId="193" fillId="81" borderId="0" xfId="9" applyFont="1" applyFill="1" applyAlignment="1">
      <alignment horizontal="left"/>
    </xf>
    <xf numFmtId="3" fontId="193" fillId="81" borderId="0" xfId="9" applyNumberFormat="1" applyFont="1" applyFill="1" applyAlignment="1">
      <alignment horizontal="right"/>
    </xf>
    <xf numFmtId="166" fontId="193" fillId="81" borderId="0" xfId="9" applyNumberFormat="1" applyFont="1" applyFill="1" applyAlignment="1">
      <alignment horizontal="right"/>
    </xf>
    <xf numFmtId="165" fontId="193" fillId="81" borderId="0" xfId="9" applyNumberFormat="1" applyFont="1" applyFill="1" applyAlignment="1">
      <alignment horizontal="right"/>
    </xf>
    <xf numFmtId="0" fontId="196" fillId="0" borderId="0" xfId="9" applyFont="1" applyAlignment="1">
      <alignment horizontal="left"/>
    </xf>
    <xf numFmtId="3" fontId="196" fillId="0" borderId="0" xfId="9" applyNumberFormat="1" applyFont="1" applyAlignment="1">
      <alignment horizontal="right"/>
    </xf>
    <xf numFmtId="166" fontId="196" fillId="0" borderId="0" xfId="9" applyNumberFormat="1" applyFont="1" applyAlignment="1">
      <alignment horizontal="right"/>
    </xf>
    <xf numFmtId="165" fontId="196" fillId="0" borderId="0" xfId="9" applyNumberFormat="1" applyFont="1" applyAlignment="1">
      <alignment horizontal="right"/>
    </xf>
    <xf numFmtId="0" fontId="196" fillId="81" borderId="0" xfId="9" applyFont="1" applyFill="1" applyAlignment="1">
      <alignment horizontal="left"/>
    </xf>
    <xf numFmtId="3" fontId="196" fillId="81" borderId="0" xfId="9" applyNumberFormat="1" applyFont="1" applyFill="1" applyAlignment="1">
      <alignment horizontal="right"/>
    </xf>
    <xf numFmtId="166" fontId="196" fillId="81" borderId="0" xfId="9" applyNumberFormat="1" applyFont="1" applyFill="1" applyAlignment="1">
      <alignment horizontal="right"/>
    </xf>
    <xf numFmtId="165" fontId="196" fillId="81" borderId="0" xfId="9" applyNumberFormat="1" applyFont="1" applyFill="1" applyAlignment="1">
      <alignment horizontal="right"/>
    </xf>
    <xf numFmtId="167" fontId="193" fillId="81" borderId="0" xfId="0" applyNumberFormat="1" applyFont="1" applyFill="1"/>
    <xf numFmtId="0" fontId="193" fillId="81" borderId="0" xfId="0" applyFont="1" applyFill="1" applyAlignment="1">
      <alignment horizontal="center"/>
    </xf>
    <xf numFmtId="167" fontId="196" fillId="81" borderId="0" xfId="0" applyNumberFormat="1" applyFont="1" applyFill="1"/>
    <xf numFmtId="167" fontId="193" fillId="81" borderId="0" xfId="0" applyNumberFormat="1" applyFont="1" applyFill="1" applyAlignment="1">
      <alignment horizontal="center"/>
    </xf>
    <xf numFmtId="170" fontId="193" fillId="81" borderId="0" xfId="0" applyNumberFormat="1" applyFont="1" applyFill="1"/>
    <xf numFmtId="1" fontId="193" fillId="0" borderId="42" xfId="0" applyNumberFormat="1" applyFont="1" applyBorder="1" applyAlignment="1">
      <alignment horizontal="left"/>
    </xf>
    <xf numFmtId="167" fontId="193" fillId="0" borderId="42" xfId="0" applyNumberFormat="1" applyFont="1" applyBorder="1"/>
    <xf numFmtId="0" fontId="193" fillId="0" borderId="42" xfId="0" applyFont="1" applyBorder="1" applyAlignment="1">
      <alignment horizontal="center"/>
    </xf>
    <xf numFmtId="167" fontId="196" fillId="0" borderId="42" xfId="0" applyNumberFormat="1" applyFont="1" applyBorder="1"/>
    <xf numFmtId="167" fontId="193" fillId="0" borderId="42" xfId="0" applyNumberFormat="1" applyFont="1" applyBorder="1" applyAlignment="1">
      <alignment horizontal="center"/>
    </xf>
    <xf numFmtId="170" fontId="193" fillId="0" borderId="42" xfId="0" applyNumberFormat="1" applyFont="1" applyBorder="1"/>
    <xf numFmtId="165" fontId="196" fillId="0" borderId="42" xfId="0" applyNumberFormat="1" applyFont="1" applyBorder="1" applyAlignment="1">
      <alignment horizontal="center"/>
    </xf>
    <xf numFmtId="1" fontId="193" fillId="82" borderId="0" xfId="0" applyNumberFormat="1" applyFont="1" applyFill="1" applyAlignment="1">
      <alignment horizontal="left"/>
    </xf>
    <xf numFmtId="180" fontId="193" fillId="82" borderId="0" xfId="0" applyNumberFormat="1" applyFont="1" applyFill="1"/>
    <xf numFmtId="178" fontId="193" fillId="82" borderId="0" xfId="0" applyNumberFormat="1" applyFont="1" applyFill="1"/>
    <xf numFmtId="4" fontId="201" fillId="82" borderId="0" xfId="0" applyNumberFormat="1" applyFont="1" applyFill="1"/>
    <xf numFmtId="178" fontId="205" fillId="82" borderId="0" xfId="0" applyNumberFormat="1" applyFont="1" applyFill="1"/>
    <xf numFmtId="178" fontId="196" fillId="82" borderId="0" xfId="0" applyNumberFormat="1" applyFont="1" applyFill="1"/>
    <xf numFmtId="180" fontId="193" fillId="82" borderId="0" xfId="0" applyNumberFormat="1" applyFont="1" applyFill="1" applyAlignment="1">
      <alignment horizontal="center"/>
    </xf>
    <xf numFmtId="178" fontId="196" fillId="0" borderId="0" xfId="0" applyNumberFormat="1" applyFont="1"/>
    <xf numFmtId="180" fontId="193" fillId="0" borderId="42" xfId="0" applyNumberFormat="1" applyFont="1" applyBorder="1"/>
    <xf numFmtId="178" fontId="193" fillId="0" borderId="42" xfId="0" applyNumberFormat="1" applyFont="1" applyBorder="1"/>
    <xf numFmtId="178" fontId="196" fillId="0" borderId="42" xfId="0" applyNumberFormat="1" applyFont="1" applyBorder="1"/>
    <xf numFmtId="180" fontId="196" fillId="0" borderId="42" xfId="0" applyNumberFormat="1" applyFont="1" applyBorder="1" applyAlignment="1">
      <alignment horizontal="center"/>
    </xf>
    <xf numFmtId="1" fontId="193" fillId="0" borderId="0" xfId="0" applyNumberFormat="1" applyFont="1" applyAlignment="1">
      <alignment horizontal="left"/>
    </xf>
    <xf numFmtId="179" fontId="193" fillId="0" borderId="0" xfId="0" applyNumberFormat="1" applyFont="1"/>
    <xf numFmtId="179" fontId="196" fillId="0" borderId="0" xfId="0" applyNumberFormat="1" applyFont="1"/>
    <xf numFmtId="179" fontId="193" fillId="81" borderId="42" xfId="0" applyNumberFormat="1" applyFont="1" applyFill="1" applyBorder="1"/>
    <xf numFmtId="179" fontId="196" fillId="81" borderId="42" xfId="0" applyNumberFormat="1" applyFont="1" applyFill="1" applyBorder="1"/>
    <xf numFmtId="0" fontId="193" fillId="0" borderId="44" xfId="0" applyFont="1" applyBorder="1" applyAlignment="1">
      <alignment horizontal="center"/>
    </xf>
    <xf numFmtId="3" fontId="193" fillId="0" borderId="0" xfId="0" applyNumberFormat="1" applyFont="1" applyAlignment="1">
      <alignment horizontal="right"/>
    </xf>
    <xf numFmtId="3" fontId="196" fillId="0" borderId="42" xfId="0" applyNumberFormat="1" applyFont="1" applyBorder="1"/>
    <xf numFmtId="166" fontId="193" fillId="0" borderId="0" xfId="0" applyNumberFormat="1" applyFont="1" applyAlignment="1">
      <alignment horizontal="center"/>
    </xf>
    <xf numFmtId="172" fontId="193" fillId="0" borderId="0" xfId="0" applyNumberFormat="1" applyFont="1"/>
    <xf numFmtId="172" fontId="196" fillId="0" borderId="42" xfId="0" applyNumberFormat="1" applyFont="1" applyBorder="1"/>
    <xf numFmtId="182" fontId="193" fillId="0" borderId="0" xfId="0" applyNumberFormat="1" applyFont="1"/>
    <xf numFmtId="182" fontId="196" fillId="0" borderId="42" xfId="0" applyNumberFormat="1" applyFont="1" applyBorder="1"/>
    <xf numFmtId="173" fontId="193" fillId="0" borderId="0" xfId="0" applyNumberFormat="1" applyFont="1" applyAlignment="1">
      <alignment horizontal="right"/>
    </xf>
    <xf numFmtId="173" fontId="196" fillId="0" borderId="42" xfId="0" applyNumberFormat="1" applyFont="1" applyBorder="1" applyAlignment="1">
      <alignment horizontal="right"/>
    </xf>
    <xf numFmtId="0" fontId="185" fillId="0" borderId="42" xfId="0" applyFont="1" applyBorder="1"/>
    <xf numFmtId="171" fontId="193" fillId="0" borderId="0" xfId="0" applyNumberFormat="1" applyFont="1"/>
    <xf numFmtId="0" fontId="197" fillId="0" borderId="0" xfId="0" applyFont="1" applyAlignment="1">
      <alignment horizontal="center"/>
    </xf>
    <xf numFmtId="172" fontId="193" fillId="81" borderId="42" xfId="0" applyNumberFormat="1" applyFont="1" applyFill="1" applyBorder="1" applyAlignment="1">
      <alignment horizontal="right"/>
    </xf>
    <xf numFmtId="172" fontId="193" fillId="81" borderId="43" xfId="0" applyNumberFormat="1" applyFont="1" applyFill="1" applyBorder="1"/>
    <xf numFmtId="3" fontId="193" fillId="81" borderId="42" xfId="0" applyNumberFormat="1" applyFont="1" applyFill="1" applyBorder="1" applyAlignment="1">
      <alignment horizontal="right"/>
    </xf>
    <xf numFmtId="172" fontId="193" fillId="0" borderId="0" xfId="1" applyNumberFormat="1" applyFont="1" applyFill="1" applyAlignment="1" applyProtection="1">
      <alignment horizontal="center"/>
      <protection locked="0"/>
    </xf>
    <xf numFmtId="0" fontId="0" fillId="0" borderId="44" xfId="0" applyBorder="1" applyAlignment="1">
      <alignment horizontal="right"/>
    </xf>
    <xf numFmtId="0" fontId="179" fillId="0" borderId="42" xfId="0" applyFont="1" applyBorder="1" applyAlignment="1">
      <alignment horizontal="left"/>
    </xf>
    <xf numFmtId="0" fontId="188" fillId="81" borderId="0" xfId="0" applyFont="1" applyFill="1" applyAlignment="1">
      <alignment horizontal="left"/>
    </xf>
    <xf numFmtId="0" fontId="179" fillId="0" borderId="0" xfId="0" applyFont="1" applyAlignment="1">
      <alignment horizontal="left"/>
    </xf>
    <xf numFmtId="0" fontId="179" fillId="81" borderId="0" xfId="0" applyFont="1" applyFill="1" applyAlignment="1">
      <alignment horizontal="left"/>
    </xf>
    <xf numFmtId="0" fontId="179" fillId="81" borderId="0" xfId="0" applyFont="1" applyFill="1" applyAlignment="1">
      <alignment horizontal="left" indent="1"/>
    </xf>
    <xf numFmtId="0" fontId="211" fillId="0" borderId="42" xfId="0" applyFont="1" applyBorder="1"/>
    <xf numFmtId="0" fontId="179" fillId="0" borderId="42" xfId="0" applyFont="1" applyBorder="1" applyAlignment="1">
      <alignment horizontal="right" vertical="center" wrapText="1"/>
    </xf>
    <xf numFmtId="0" fontId="188" fillId="81" borderId="45" xfId="0" applyFont="1" applyFill="1" applyBorder="1" applyAlignment="1">
      <alignment horizontal="center"/>
    </xf>
    <xf numFmtId="0" fontId="179" fillId="0" borderId="0" xfId="0" applyFont="1" applyAlignment="1">
      <alignment horizontal="center"/>
    </xf>
    <xf numFmtId="0" fontId="179" fillId="81" borderId="0" xfId="0" applyFont="1" applyFill="1" applyAlignment="1">
      <alignment horizontal="center"/>
    </xf>
    <xf numFmtId="0" fontId="188" fillId="81" borderId="0" xfId="0" applyFont="1" applyFill="1" applyAlignment="1">
      <alignment horizontal="center"/>
    </xf>
    <xf numFmtId="0" fontId="211" fillId="0" borderId="42" xfId="0" applyFont="1" applyBorder="1" applyAlignment="1">
      <alignment horizontal="center"/>
    </xf>
    <xf numFmtId="166" fontId="188" fillId="81" borderId="45" xfId="0" applyNumberFormat="1" applyFont="1" applyFill="1" applyBorder="1" applyAlignment="1">
      <alignment horizontal="right"/>
    </xf>
    <xf numFmtId="166" fontId="179" fillId="0" borderId="0" xfId="0" applyNumberFormat="1" applyFont="1" applyAlignment="1">
      <alignment horizontal="right"/>
    </xf>
    <xf numFmtId="166" fontId="179" fillId="81" borderId="0" xfId="0" applyNumberFormat="1" applyFont="1" applyFill="1" applyAlignment="1">
      <alignment horizontal="right"/>
    </xf>
    <xf numFmtId="166" fontId="188" fillId="81" borderId="0" xfId="0" applyNumberFormat="1" applyFont="1" applyFill="1" applyAlignment="1">
      <alignment horizontal="right"/>
    </xf>
    <xf numFmtId="166" fontId="188" fillId="0" borderId="42" xfId="0" applyNumberFormat="1" applyFont="1" applyBorder="1" applyAlignment="1">
      <alignment horizontal="right"/>
    </xf>
    <xf numFmtId="0" fontId="0" fillId="0" borderId="47" xfId="0" applyBorder="1" applyAlignment="1">
      <alignment horizontal="right"/>
    </xf>
    <xf numFmtId="166" fontId="188" fillId="81" borderId="46" xfId="0" applyNumberFormat="1" applyFont="1" applyFill="1" applyBorder="1" applyAlignment="1">
      <alignment horizontal="right"/>
    </xf>
    <xf numFmtId="166" fontId="179" fillId="0" borderId="40" xfId="0" applyNumberFormat="1" applyFont="1" applyBorder="1" applyAlignment="1">
      <alignment horizontal="right"/>
    </xf>
    <xf numFmtId="166" fontId="179" fillId="81" borderId="40" xfId="0" applyNumberFormat="1" applyFont="1" applyFill="1" applyBorder="1" applyAlignment="1">
      <alignment horizontal="right"/>
    </xf>
    <xf numFmtId="166" fontId="188" fillId="81" borderId="40" xfId="0" applyNumberFormat="1" applyFont="1" applyFill="1" applyBorder="1" applyAlignment="1">
      <alignment horizontal="right"/>
    </xf>
    <xf numFmtId="166" fontId="188" fillId="0" borderId="43" xfId="0" applyNumberFormat="1" applyFont="1" applyBorder="1" applyAlignment="1">
      <alignment horizontal="right"/>
    </xf>
    <xf numFmtId="0" fontId="0" fillId="0" borderId="42" xfId="0" applyBorder="1" applyAlignment="1">
      <alignment horizontal="right"/>
    </xf>
    <xf numFmtId="0" fontId="219" fillId="0" borderId="0" xfId="9" applyFont="1" applyFill="1"/>
    <xf numFmtId="183" fontId="193" fillId="81" borderId="0" xfId="1" applyNumberFormat="1" applyFont="1" applyFill="1" applyBorder="1" applyAlignment="1" applyProtection="1">
      <alignment horizontal="center"/>
      <protection locked="0"/>
    </xf>
    <xf numFmtId="183" fontId="193" fillId="0" borderId="0" xfId="1" applyNumberFormat="1" applyFont="1" applyFill="1" applyBorder="1" applyAlignment="1" applyProtection="1">
      <alignment horizontal="center"/>
      <protection locked="0"/>
    </xf>
    <xf numFmtId="183" fontId="193" fillId="81" borderId="42" xfId="1" applyNumberFormat="1" applyFont="1" applyFill="1" applyBorder="1" applyAlignment="1" applyProtection="1">
      <alignment horizontal="center"/>
      <protection locked="0"/>
    </xf>
    <xf numFmtId="168" fontId="193" fillId="0" borderId="43" xfId="1" applyFont="1" applyFill="1" applyBorder="1" applyAlignment="1">
      <alignment horizontal="center"/>
    </xf>
    <xf numFmtId="0" fontId="193" fillId="0" borderId="48" xfId="0" applyFont="1" applyFill="1" applyBorder="1" applyAlignment="1">
      <alignment horizontal="center" wrapText="1"/>
    </xf>
    <xf numFmtId="172" fontId="193" fillId="81" borderId="42" xfId="1" applyNumberFormat="1" applyFont="1" applyFill="1" applyBorder="1" applyAlignment="1" applyProtection="1">
      <alignment horizontal="center"/>
      <protection locked="0"/>
    </xf>
    <xf numFmtId="172" fontId="193" fillId="82" borderId="0" xfId="1" applyNumberFormat="1" applyFont="1" applyFill="1" applyAlignment="1" applyProtection="1">
      <alignment horizontal="center"/>
      <protection locked="0"/>
    </xf>
    <xf numFmtId="4" fontId="187" fillId="0" borderId="0" xfId="0" applyNumberFormat="1" applyFont="1" applyAlignment="1">
      <alignment horizontal="left"/>
    </xf>
    <xf numFmtId="0" fontId="179" fillId="81" borderId="0" xfId="9" applyFont="1" applyFill="1"/>
    <xf numFmtId="3" fontId="179" fillId="81" borderId="0" xfId="0" applyNumberFormat="1" applyFont="1" applyFill="1" applyAlignment="1">
      <alignment horizontal="right" vertical="top"/>
    </xf>
    <xf numFmtId="0" fontId="179" fillId="0" borderId="0" xfId="9" applyFont="1" applyFill="1"/>
    <xf numFmtId="3" fontId="179" fillId="0" borderId="0" xfId="0" applyNumberFormat="1" applyFont="1" applyAlignment="1">
      <alignment horizontal="right" vertical="top"/>
    </xf>
    <xf numFmtId="0" fontId="179" fillId="0" borderId="0" xfId="9" applyFont="1" applyAlignment="1">
      <alignment vertical="top"/>
    </xf>
    <xf numFmtId="0" fontId="179" fillId="81" borderId="0" xfId="9" applyFont="1" applyFill="1" applyAlignment="1">
      <alignment vertical="top"/>
    </xf>
    <xf numFmtId="0" fontId="201" fillId="0" borderId="0" xfId="9" applyFont="1" applyFill="1"/>
    <xf numFmtId="0" fontId="179" fillId="0" borderId="0" xfId="9" applyFont="1" applyFill="1" applyAlignment="1">
      <alignment vertical="top"/>
    </xf>
    <xf numFmtId="0" fontId="179" fillId="0" borderId="0" xfId="9" applyFont="1" applyFill="1" applyAlignment="1">
      <alignment horizontal="left" vertical="top"/>
    </xf>
    <xf numFmtId="3" fontId="219" fillId="0" borderId="0" xfId="0" applyNumberFormat="1" applyFont="1" applyFill="1" applyAlignment="1">
      <alignment horizontal="right" vertical="top"/>
    </xf>
    <xf numFmtId="0" fontId="219" fillId="0" borderId="0" xfId="9" applyFont="1" applyFill="1" applyAlignment="1">
      <alignment vertical="top"/>
    </xf>
    <xf numFmtId="0" fontId="220" fillId="0" borderId="0" xfId="9" applyFont="1" applyFill="1"/>
    <xf numFmtId="3" fontId="220" fillId="0" borderId="0" xfId="0" applyNumberFormat="1" applyFont="1" applyFill="1" applyAlignment="1">
      <alignment horizontal="right" vertical="top"/>
    </xf>
    <xf numFmtId="0" fontId="219" fillId="0" borderId="0" xfId="9" applyFont="1" applyFill="1" applyAlignment="1">
      <alignment horizontal="left" vertical="top" indent="3"/>
    </xf>
    <xf numFmtId="0" fontId="219" fillId="0" borderId="0" xfId="9" applyFont="1" applyFill="1" applyBorder="1" applyAlignment="1">
      <alignment horizontal="left" vertical="top" indent="3"/>
    </xf>
    <xf numFmtId="3" fontId="219" fillId="0" borderId="0" xfId="0" applyNumberFormat="1" applyFont="1" applyFill="1" applyBorder="1" applyAlignment="1">
      <alignment horizontal="right" vertical="top"/>
    </xf>
    <xf numFmtId="0" fontId="193" fillId="0" borderId="0" xfId="9" applyFont="1" applyFill="1" applyBorder="1"/>
    <xf numFmtId="0" fontId="201" fillId="0" borderId="0" xfId="9" applyFont="1" applyFill="1" applyBorder="1" applyAlignment="1">
      <alignment horizontal="left" vertical="center" wrapText="1"/>
    </xf>
    <xf numFmtId="0" fontId="179" fillId="0" borderId="44" xfId="0" applyFont="1" applyBorder="1" applyAlignment="1">
      <alignment horizontal="left" vertical="center"/>
    </xf>
    <xf numFmtId="0" fontId="179" fillId="0" borderId="44" xfId="0" applyFont="1" applyBorder="1" applyAlignment="1">
      <alignment horizontal="right" vertical="center" wrapText="1"/>
    </xf>
    <xf numFmtId="0" fontId="179" fillId="0" borderId="44" xfId="0" applyFont="1" applyBorder="1" applyAlignment="1">
      <alignment horizontal="right"/>
    </xf>
    <xf numFmtId="0" fontId="179" fillId="0" borderId="0" xfId="0" applyFont="1"/>
    <xf numFmtId="0" fontId="179" fillId="81" borderId="0" xfId="0" applyFont="1" applyFill="1"/>
    <xf numFmtId="0" fontId="188" fillId="0" borderId="0" xfId="0" applyFont="1"/>
    <xf numFmtId="3" fontId="188" fillId="0" borderId="0" xfId="0" applyNumberFormat="1" applyFont="1" applyAlignment="1">
      <alignment horizontal="right" vertical="top"/>
    </xf>
    <xf numFmtId="0" fontId="179" fillId="81" borderId="0" xfId="9" applyFont="1" applyFill="1" applyAlignment="1">
      <alignment horizontal="left" vertical="top" indent="3"/>
    </xf>
    <xf numFmtId="0" fontId="179" fillId="0" borderId="0" xfId="9" applyFont="1" applyAlignment="1">
      <alignment horizontal="left" vertical="top" indent="3"/>
    </xf>
    <xf numFmtId="0" fontId="193" fillId="0" borderId="45" xfId="9" applyFont="1" applyBorder="1" applyAlignment="1">
      <alignment horizontal="left" vertical="center" wrapText="1"/>
    </xf>
    <xf numFmtId="0" fontId="193" fillId="0" borderId="45" xfId="0" applyFont="1" applyBorder="1" applyAlignment="1">
      <alignment horizontal="left" vertical="center" wrapText="1"/>
    </xf>
    <xf numFmtId="0" fontId="0" fillId="0" borderId="42" xfId="0" applyBorder="1"/>
    <xf numFmtId="0" fontId="213" fillId="0" borderId="0" xfId="6354" applyFont="1" applyBorder="1" applyAlignment="1">
      <alignment horizontal="center"/>
    </xf>
    <xf numFmtId="0" fontId="214" fillId="0" borderId="42" xfId="6354" applyFont="1" applyBorder="1" applyAlignment="1">
      <alignment horizontal="center"/>
    </xf>
    <xf numFmtId="0" fontId="193" fillId="0" borderId="0" xfId="1" applyNumberFormat="1" applyFont="1" applyFill="1" applyBorder="1" applyAlignment="1" applyProtection="1">
      <alignment horizontal="center"/>
    </xf>
    <xf numFmtId="169" fontId="193" fillId="0" borderId="0" xfId="1" applyNumberFormat="1" applyFont="1" applyFill="1" applyBorder="1" applyAlignment="1" applyProtection="1">
      <alignment horizontal="center"/>
    </xf>
    <xf numFmtId="168" fontId="193" fillId="0" borderId="0" xfId="1" applyFont="1" applyFill="1" applyBorder="1" applyAlignment="1">
      <alignment horizontal="center"/>
    </xf>
    <xf numFmtId="169" fontId="193" fillId="0" borderId="0" xfId="1" applyNumberFormat="1" applyFont="1" applyFill="1" applyBorder="1" applyAlignment="1" applyProtection="1">
      <alignment horizontal="center" wrapText="1"/>
    </xf>
    <xf numFmtId="0" fontId="185" fillId="0" borderId="45" xfId="0" applyFont="1" applyFill="1" applyBorder="1" applyAlignment="1">
      <alignment horizontal="left" wrapText="1"/>
    </xf>
    <xf numFmtId="0" fontId="193" fillId="0" borderId="45" xfId="1" applyNumberFormat="1" applyFont="1" applyFill="1" applyBorder="1" applyAlignment="1" applyProtection="1">
      <alignment horizontal="center"/>
    </xf>
    <xf numFmtId="0" fontId="185" fillId="0" borderId="0" xfId="0" applyFont="1" applyFill="1" applyBorder="1" applyAlignment="1">
      <alignment horizontal="left" wrapText="1"/>
    </xf>
    <xf numFmtId="169" fontId="193" fillId="0" borderId="45" xfId="1" applyNumberFormat="1" applyFont="1" applyFill="1" applyBorder="1" applyAlignment="1" applyProtection="1">
      <alignment horizontal="center"/>
    </xf>
    <xf numFmtId="169" fontId="193" fillId="0" borderId="46" xfId="1" applyNumberFormat="1" applyFont="1" applyFill="1" applyBorder="1" applyAlignment="1" applyProtection="1">
      <alignment horizontal="center"/>
    </xf>
    <xf numFmtId="0" fontId="179" fillId="0" borderId="45" xfId="9" applyFont="1" applyFill="1" applyBorder="1" applyAlignment="1">
      <alignment horizontal="center" vertical="center"/>
    </xf>
    <xf numFmtId="0" fontId="179" fillId="0" borderId="42" xfId="9" applyFont="1" applyFill="1" applyBorder="1" applyAlignment="1">
      <alignment horizontal="center" vertical="center"/>
    </xf>
    <xf numFmtId="0" fontId="193" fillId="0" borderId="45" xfId="9" applyFont="1" applyFill="1" applyBorder="1" applyAlignment="1">
      <alignment horizontal="center"/>
    </xf>
    <xf numFmtId="0" fontId="193" fillId="0" borderId="46" xfId="9" applyFont="1" applyFill="1" applyBorder="1" applyAlignment="1">
      <alignment horizontal="center"/>
    </xf>
    <xf numFmtId="0" fontId="185" fillId="0" borderId="0" xfId="9" applyFont="1" applyFill="1" applyBorder="1" applyAlignment="1">
      <alignment horizontal="left"/>
    </xf>
    <xf numFmtId="0" fontId="185" fillId="0" borderId="42" xfId="9" applyFont="1" applyFill="1" applyBorder="1" applyAlignment="1">
      <alignment horizontal="left"/>
    </xf>
    <xf numFmtId="0" fontId="201" fillId="0" borderId="0" xfId="9" applyFont="1" applyFill="1" applyBorder="1" applyAlignment="1">
      <alignment horizontal="left" vertical="top" wrapText="1"/>
    </xf>
    <xf numFmtId="0" fontId="0" fillId="0" borderId="42" xfId="0" applyBorder="1" applyAlignment="1">
      <alignment horizontal="center" vertical="center" wrapText="1"/>
    </xf>
    <xf numFmtId="0" fontId="193" fillId="0" borderId="42" xfId="9" applyFont="1" applyBorder="1" applyAlignment="1">
      <alignment horizontal="left" vertical="top" wrapText="1"/>
    </xf>
    <xf numFmtId="165" fontId="193" fillId="0" borderId="0" xfId="0" applyNumberFormat="1" applyFont="1" applyFill="1" applyBorder="1" applyAlignment="1" applyProtection="1">
      <alignment horizontal="center" wrapText="1"/>
    </xf>
    <xf numFmtId="165" fontId="193" fillId="0" borderId="0" xfId="0" applyNumberFormat="1" applyFont="1" applyFill="1" applyBorder="1" applyAlignment="1">
      <alignment horizontal="center" wrapText="1"/>
    </xf>
    <xf numFmtId="165" fontId="196" fillId="0" borderId="0" xfId="0" applyNumberFormat="1" applyFont="1" applyFill="1" applyBorder="1" applyAlignment="1">
      <alignment horizontal="center" wrapText="1"/>
    </xf>
    <xf numFmtId="0" fontId="193" fillId="0" borderId="45" xfId="0" applyFont="1" applyFill="1" applyBorder="1" applyAlignment="1">
      <alignment horizontal="center" wrapText="1"/>
    </xf>
    <xf numFmtId="165" fontId="193" fillId="0" borderId="45" xfId="0" applyNumberFormat="1" applyFont="1" applyFill="1" applyBorder="1" applyAlignment="1" applyProtection="1">
      <alignment horizontal="center" wrapText="1"/>
    </xf>
    <xf numFmtId="165" fontId="196" fillId="0" borderId="45" xfId="0" applyNumberFormat="1" applyFont="1" applyFill="1" applyBorder="1" applyAlignment="1">
      <alignment horizontal="center" wrapText="1"/>
    </xf>
    <xf numFmtId="165" fontId="193" fillId="0" borderId="46" xfId="0" applyNumberFormat="1" applyFont="1" applyFill="1" applyBorder="1" applyAlignment="1" applyProtection="1">
      <alignment horizontal="center" wrapText="1"/>
    </xf>
    <xf numFmtId="165" fontId="193" fillId="0" borderId="40" xfId="0" applyNumberFormat="1" applyFont="1" applyFill="1" applyBorder="1" applyAlignment="1" applyProtection="1">
      <alignment horizontal="center" wrapText="1"/>
    </xf>
    <xf numFmtId="165" fontId="193" fillId="0" borderId="51" xfId="0" applyNumberFormat="1" applyFont="1" applyFill="1" applyBorder="1" applyAlignment="1" applyProtection="1">
      <alignment horizontal="center" wrapText="1"/>
    </xf>
    <xf numFmtId="165" fontId="193" fillId="0" borderId="52" xfId="0" applyNumberFormat="1" applyFont="1" applyFill="1" applyBorder="1" applyAlignment="1" applyProtection="1">
      <alignment horizontal="center" wrapText="1"/>
    </xf>
    <xf numFmtId="165" fontId="193" fillId="0" borderId="45" xfId="0" applyNumberFormat="1" applyFont="1" applyFill="1" applyBorder="1" applyAlignment="1">
      <alignment horizontal="center" wrapText="1"/>
    </xf>
    <xf numFmtId="165" fontId="193" fillId="0" borderId="46" xfId="0" applyNumberFormat="1" applyFont="1" applyFill="1" applyBorder="1" applyAlignment="1">
      <alignment horizontal="center" wrapText="1"/>
    </xf>
    <xf numFmtId="165" fontId="193" fillId="0" borderId="40" xfId="0" applyNumberFormat="1" applyFont="1" applyFill="1" applyBorder="1" applyAlignment="1">
      <alignment horizontal="center" wrapText="1"/>
    </xf>
    <xf numFmtId="165" fontId="196" fillId="0" borderId="51" xfId="0" applyNumberFormat="1" applyFont="1" applyFill="1" applyBorder="1" applyAlignment="1" applyProtection="1">
      <alignment horizontal="center" wrapText="1"/>
    </xf>
    <xf numFmtId="165" fontId="196" fillId="0" borderId="52" xfId="0" applyNumberFormat="1" applyFont="1" applyFill="1" applyBorder="1" applyAlignment="1" applyProtection="1">
      <alignment horizontal="center" wrapText="1"/>
    </xf>
    <xf numFmtId="267" fontId="193" fillId="81" borderId="0" xfId="0" applyNumberFormat="1" applyFont="1" applyFill="1"/>
    <xf numFmtId="267" fontId="193" fillId="0" borderId="0" xfId="0" applyNumberFormat="1" applyFont="1" applyFill="1"/>
    <xf numFmtId="267" fontId="193" fillId="0" borderId="0" xfId="0" applyNumberFormat="1" applyFont="1" applyFill="1" applyBorder="1"/>
    <xf numFmtId="267" fontId="193" fillId="81" borderId="0" xfId="0" applyNumberFormat="1" applyFont="1" applyFill="1" applyBorder="1"/>
    <xf numFmtId="267" fontId="193" fillId="0" borderId="0" xfId="0" applyNumberFormat="1" applyFont="1"/>
    <xf numFmtId="267" fontId="193" fillId="81" borderId="42" xfId="0" applyNumberFormat="1" applyFont="1" applyFill="1" applyBorder="1"/>
  </cellXfs>
  <cellStyles count="6356">
    <cellStyle name="(0)" xfId="10" xr:uid="{00000000-0005-0000-0000-000000000000}"/>
    <cellStyle name="_Vergleich_Budget_OEBB_Bedarf_Kasser_12-10-2010" xfId="11" xr:uid="{00000000-0005-0000-0000-000001000000}"/>
    <cellStyle name="+/-" xfId="12" xr:uid="{00000000-0005-0000-0000-000002000000}"/>
    <cellStyle name="+/- 2" xfId="13" xr:uid="{00000000-0005-0000-0000-000003000000}"/>
    <cellStyle name="+/- 2 2" xfId="14" xr:uid="{00000000-0005-0000-0000-000004000000}"/>
    <cellStyle name="+/- 3" xfId="15" xr:uid="{00000000-0005-0000-0000-000005000000}"/>
    <cellStyle name="0,0" xfId="16" xr:uid="{00000000-0005-0000-0000-000006000000}"/>
    <cellStyle name="0,0 2" xfId="17" xr:uid="{00000000-0005-0000-0000-000007000000}"/>
    <cellStyle name="0,0 2 2" xfId="18" xr:uid="{00000000-0005-0000-0000-000008000000}"/>
    <cellStyle name="0,0 3" xfId="19" xr:uid="{00000000-0005-0000-0000-000009000000}"/>
    <cellStyle name="0,00" xfId="20" xr:uid="{00000000-0005-0000-0000-00000A000000}"/>
    <cellStyle name="0,00 2" xfId="21" xr:uid="{00000000-0005-0000-0000-00000B000000}"/>
    <cellStyle name="0,00 2 2" xfId="22" xr:uid="{00000000-0005-0000-0000-00000C000000}"/>
    <cellStyle name="0,00 3" xfId="23" xr:uid="{00000000-0005-0000-0000-00000D000000}"/>
    <cellStyle name="0mitP" xfId="24" xr:uid="{00000000-0005-0000-0000-00000E000000}"/>
    <cellStyle name="0ohneP" xfId="25" xr:uid="{00000000-0005-0000-0000-00000F000000}"/>
    <cellStyle name="1)" xfId="26" xr:uid="{00000000-0005-0000-0000-000010000000}"/>
    <cellStyle name="1.000" xfId="27" xr:uid="{00000000-0005-0000-0000-000011000000}"/>
    <cellStyle name="1.000 2" xfId="28" xr:uid="{00000000-0005-0000-0000-000012000000}"/>
    <cellStyle name="1.000,0" xfId="29" xr:uid="{00000000-0005-0000-0000-000013000000}"/>
    <cellStyle name="1.000,0 2" xfId="30" xr:uid="{00000000-0005-0000-0000-000014000000}"/>
    <cellStyle name="1.000,0 2 2" xfId="31" xr:uid="{00000000-0005-0000-0000-000015000000}"/>
    <cellStyle name="1.000,0 3" xfId="32" xr:uid="{00000000-0005-0000-0000-000016000000}"/>
    <cellStyle name="1.000_U55" xfId="33" xr:uid="{00000000-0005-0000-0000-000017000000}"/>
    <cellStyle name="10mitP" xfId="34" xr:uid="{00000000-0005-0000-0000-000018000000}"/>
    <cellStyle name="12mitP" xfId="35" xr:uid="{00000000-0005-0000-0000-000019000000}"/>
    <cellStyle name="12ohneP" xfId="36" xr:uid="{00000000-0005-0000-0000-00001A000000}"/>
    <cellStyle name="13mitP" xfId="37" xr:uid="{00000000-0005-0000-0000-00001B000000}"/>
    <cellStyle name="1mitP" xfId="38" xr:uid="{00000000-0005-0000-0000-00001C000000}"/>
    <cellStyle name="1ohneP" xfId="39" xr:uid="{00000000-0005-0000-0000-00001D000000}"/>
    <cellStyle name="20 % - Akzent1 2" xfId="40" xr:uid="{00000000-0005-0000-0000-00001E000000}"/>
    <cellStyle name="20 % - Akzent1 2 2" xfId="41" xr:uid="{00000000-0005-0000-0000-00001F000000}"/>
    <cellStyle name="20 % - Akzent2 2" xfId="42" xr:uid="{00000000-0005-0000-0000-000020000000}"/>
    <cellStyle name="20 % - Akzent2 2 2" xfId="43" xr:uid="{00000000-0005-0000-0000-000021000000}"/>
    <cellStyle name="20 % - Akzent3 2" xfId="44" xr:uid="{00000000-0005-0000-0000-000022000000}"/>
    <cellStyle name="20 % - Akzent3 2 2" xfId="45" xr:uid="{00000000-0005-0000-0000-000023000000}"/>
    <cellStyle name="20 % - Akzent4 2" xfId="46" xr:uid="{00000000-0005-0000-0000-000024000000}"/>
    <cellStyle name="20 % - Akzent4 2 2" xfId="47" xr:uid="{00000000-0005-0000-0000-000025000000}"/>
    <cellStyle name="20 % - Akzent5 2" xfId="48" xr:uid="{00000000-0005-0000-0000-000026000000}"/>
    <cellStyle name="20 % - Akzent5 2 2" xfId="49" xr:uid="{00000000-0005-0000-0000-000027000000}"/>
    <cellStyle name="20 % - Akzent6 2" xfId="50" xr:uid="{00000000-0005-0000-0000-000028000000}"/>
    <cellStyle name="20 % - Akzent6 2 2" xfId="51" xr:uid="{00000000-0005-0000-0000-000029000000}"/>
    <cellStyle name="20 % – Zvýrazn?ní1" xfId="52" xr:uid="{00000000-0005-0000-0000-00002A000000}"/>
    <cellStyle name="20 % – Zvýrazn?ní2" xfId="53" xr:uid="{00000000-0005-0000-0000-00002B000000}"/>
    <cellStyle name="20 % – Zvýrazn?ní3" xfId="54" xr:uid="{00000000-0005-0000-0000-00002C000000}"/>
    <cellStyle name="20 % – Zvýrazn?ní4" xfId="55" xr:uid="{00000000-0005-0000-0000-00002D000000}"/>
    <cellStyle name="20 % – Zvýrazn?ní5" xfId="56" xr:uid="{00000000-0005-0000-0000-00002E000000}"/>
    <cellStyle name="20 % – Zvýrazn?ní6" xfId="57" xr:uid="{00000000-0005-0000-0000-00002F000000}"/>
    <cellStyle name="20 % – Zvýraznění1" xfId="58" xr:uid="{00000000-0005-0000-0000-000030000000}"/>
    <cellStyle name="20 % – Zvýraznění2" xfId="59" xr:uid="{00000000-0005-0000-0000-000031000000}"/>
    <cellStyle name="20 % – Zvýraznění3" xfId="60" xr:uid="{00000000-0005-0000-0000-000032000000}"/>
    <cellStyle name="20 % – Zvýraznění4" xfId="61" xr:uid="{00000000-0005-0000-0000-000033000000}"/>
    <cellStyle name="20 % – Zvýraznění5" xfId="62" xr:uid="{00000000-0005-0000-0000-000034000000}"/>
    <cellStyle name="20 % – Zvýraznění6" xfId="63" xr:uid="{00000000-0005-0000-0000-000035000000}"/>
    <cellStyle name="20% - 1. jelöl?szín" xfId="64" xr:uid="{00000000-0005-0000-0000-000036000000}"/>
    <cellStyle name="20% - 1. jelölőszín" xfId="65" xr:uid="{00000000-0005-0000-0000-000037000000}"/>
    <cellStyle name="20% - 2. jelöl?szín" xfId="66" xr:uid="{00000000-0005-0000-0000-000038000000}"/>
    <cellStyle name="20% - 2. jelölőszín" xfId="67" xr:uid="{00000000-0005-0000-0000-000039000000}"/>
    <cellStyle name="20% - 3. jelöl?szín" xfId="68" xr:uid="{00000000-0005-0000-0000-00003A000000}"/>
    <cellStyle name="20% - 3. jelölőszín" xfId="69" xr:uid="{00000000-0005-0000-0000-00003B000000}"/>
    <cellStyle name="20% - 4. jelöl?szín" xfId="70" xr:uid="{00000000-0005-0000-0000-00003C000000}"/>
    <cellStyle name="20% - 4. jelölőszín" xfId="71" xr:uid="{00000000-0005-0000-0000-00003D000000}"/>
    <cellStyle name="20% - 5. jelöl?szín" xfId="72" xr:uid="{00000000-0005-0000-0000-00003E000000}"/>
    <cellStyle name="20% - 5. jelölőszín" xfId="73" xr:uid="{00000000-0005-0000-0000-00003F000000}"/>
    <cellStyle name="20% - 6. jelöl?szín" xfId="74" xr:uid="{00000000-0005-0000-0000-000040000000}"/>
    <cellStyle name="20% - 6. jelölőszín" xfId="75" xr:uid="{00000000-0005-0000-0000-000041000000}"/>
    <cellStyle name="20% - Accent1" xfId="76" xr:uid="{00000000-0005-0000-0000-000042000000}"/>
    <cellStyle name="20% - Accent1 2" xfId="77" xr:uid="{00000000-0005-0000-0000-000043000000}"/>
    <cellStyle name="20% - Accent1 2 2" xfId="78" xr:uid="{00000000-0005-0000-0000-000044000000}"/>
    <cellStyle name="20% - Accent1 2 2 2" xfId="79" xr:uid="{00000000-0005-0000-0000-000045000000}"/>
    <cellStyle name="20% - Accent1 2 3" xfId="80" xr:uid="{00000000-0005-0000-0000-000046000000}"/>
    <cellStyle name="20% - Accent1 2_TableB_box" xfId="81" xr:uid="{00000000-0005-0000-0000-000047000000}"/>
    <cellStyle name="20% - Accent1 3" xfId="82" xr:uid="{00000000-0005-0000-0000-000048000000}"/>
    <cellStyle name="20% - Accent1 3 2" xfId="83" xr:uid="{00000000-0005-0000-0000-000049000000}"/>
    <cellStyle name="20% - Accent1 3 2 2" xfId="84" xr:uid="{00000000-0005-0000-0000-00004A000000}"/>
    <cellStyle name="20% - Accent1 3 3" xfId="85" xr:uid="{00000000-0005-0000-0000-00004B000000}"/>
    <cellStyle name="20% - Accent1 4" xfId="86" xr:uid="{00000000-0005-0000-0000-00004C000000}"/>
    <cellStyle name="20% - Accent1 4 2" xfId="87" xr:uid="{00000000-0005-0000-0000-00004D000000}"/>
    <cellStyle name="20% - Accent1 5" xfId="88" xr:uid="{00000000-0005-0000-0000-00004E000000}"/>
    <cellStyle name="20% - Accent1 6" xfId="89" xr:uid="{00000000-0005-0000-0000-00004F000000}"/>
    <cellStyle name="20% - Accent1 7" xfId="90" xr:uid="{00000000-0005-0000-0000-000050000000}"/>
    <cellStyle name="20% - Accent2" xfId="91" xr:uid="{00000000-0005-0000-0000-000051000000}"/>
    <cellStyle name="20% - Accent2 2" xfId="92" xr:uid="{00000000-0005-0000-0000-000052000000}"/>
    <cellStyle name="20% - Accent2 2 2" xfId="93" xr:uid="{00000000-0005-0000-0000-000053000000}"/>
    <cellStyle name="20% - Accent2 2 2 2" xfId="94" xr:uid="{00000000-0005-0000-0000-000054000000}"/>
    <cellStyle name="20% - Accent2 2 3" xfId="95" xr:uid="{00000000-0005-0000-0000-000055000000}"/>
    <cellStyle name="20% - Accent2 2_TableB_box" xfId="96" xr:uid="{00000000-0005-0000-0000-000056000000}"/>
    <cellStyle name="20% - Accent2 3" xfId="97" xr:uid="{00000000-0005-0000-0000-000057000000}"/>
    <cellStyle name="20% - Accent2 3 2" xfId="98" xr:uid="{00000000-0005-0000-0000-000058000000}"/>
    <cellStyle name="20% - Accent2 3 2 2" xfId="99" xr:uid="{00000000-0005-0000-0000-000059000000}"/>
    <cellStyle name="20% - Accent2 3 3" xfId="100" xr:uid="{00000000-0005-0000-0000-00005A000000}"/>
    <cellStyle name="20% - Accent2 4" xfId="101" xr:uid="{00000000-0005-0000-0000-00005B000000}"/>
    <cellStyle name="20% - Accent2 4 2" xfId="102" xr:uid="{00000000-0005-0000-0000-00005C000000}"/>
    <cellStyle name="20% - Accent2 5" xfId="103" xr:uid="{00000000-0005-0000-0000-00005D000000}"/>
    <cellStyle name="20% - Accent2 6" xfId="104" xr:uid="{00000000-0005-0000-0000-00005E000000}"/>
    <cellStyle name="20% - Accent2 7" xfId="105" xr:uid="{00000000-0005-0000-0000-00005F000000}"/>
    <cellStyle name="20% - Accent3" xfId="106" xr:uid="{00000000-0005-0000-0000-000060000000}"/>
    <cellStyle name="20% - Accent3 2" xfId="107" xr:uid="{00000000-0005-0000-0000-000061000000}"/>
    <cellStyle name="20% - Accent3 2 2" xfId="108" xr:uid="{00000000-0005-0000-0000-000062000000}"/>
    <cellStyle name="20% - Accent3 2 2 2" xfId="109" xr:uid="{00000000-0005-0000-0000-000063000000}"/>
    <cellStyle name="20% - Accent3 2 3" xfId="110" xr:uid="{00000000-0005-0000-0000-000064000000}"/>
    <cellStyle name="20% - Accent3 2_TableB_box" xfId="111" xr:uid="{00000000-0005-0000-0000-000065000000}"/>
    <cellStyle name="20% - Accent3 3" xfId="112" xr:uid="{00000000-0005-0000-0000-000066000000}"/>
    <cellStyle name="20% - Accent3 3 2" xfId="113" xr:uid="{00000000-0005-0000-0000-000067000000}"/>
    <cellStyle name="20% - Accent3 3 2 2" xfId="114" xr:uid="{00000000-0005-0000-0000-000068000000}"/>
    <cellStyle name="20% - Accent3 3 3" xfId="115" xr:uid="{00000000-0005-0000-0000-000069000000}"/>
    <cellStyle name="20% - Accent3 4" xfId="116" xr:uid="{00000000-0005-0000-0000-00006A000000}"/>
    <cellStyle name="20% - Accent3 4 2" xfId="117" xr:uid="{00000000-0005-0000-0000-00006B000000}"/>
    <cellStyle name="20% - Accent3 5" xfId="118" xr:uid="{00000000-0005-0000-0000-00006C000000}"/>
    <cellStyle name="20% - Accent3 6" xfId="119" xr:uid="{00000000-0005-0000-0000-00006D000000}"/>
    <cellStyle name="20% - Accent3 7" xfId="120" xr:uid="{00000000-0005-0000-0000-00006E000000}"/>
    <cellStyle name="20% - Accent4" xfId="121" xr:uid="{00000000-0005-0000-0000-00006F000000}"/>
    <cellStyle name="20% - Accent4 2" xfId="122" xr:uid="{00000000-0005-0000-0000-000070000000}"/>
    <cellStyle name="20% - Accent4 2 2" xfId="123" xr:uid="{00000000-0005-0000-0000-000071000000}"/>
    <cellStyle name="20% - Accent4 2 2 2" xfId="124" xr:uid="{00000000-0005-0000-0000-000072000000}"/>
    <cellStyle name="20% - Accent4 2 3" xfId="125" xr:uid="{00000000-0005-0000-0000-000073000000}"/>
    <cellStyle name="20% - Accent4 2_TableB_box" xfId="126" xr:uid="{00000000-0005-0000-0000-000074000000}"/>
    <cellStyle name="20% - Accent4 3" xfId="127" xr:uid="{00000000-0005-0000-0000-000075000000}"/>
    <cellStyle name="20% - Accent4 3 2" xfId="128" xr:uid="{00000000-0005-0000-0000-000076000000}"/>
    <cellStyle name="20% - Accent4 3 2 2" xfId="129" xr:uid="{00000000-0005-0000-0000-000077000000}"/>
    <cellStyle name="20% - Accent4 3 3" xfId="130" xr:uid="{00000000-0005-0000-0000-000078000000}"/>
    <cellStyle name="20% - Accent4 4" xfId="131" xr:uid="{00000000-0005-0000-0000-000079000000}"/>
    <cellStyle name="20% - Accent4 4 2" xfId="132" xr:uid="{00000000-0005-0000-0000-00007A000000}"/>
    <cellStyle name="20% - Accent4 5" xfId="133" xr:uid="{00000000-0005-0000-0000-00007B000000}"/>
    <cellStyle name="20% - Accent4 6" xfId="134" xr:uid="{00000000-0005-0000-0000-00007C000000}"/>
    <cellStyle name="20% - Accent4 7" xfId="135" xr:uid="{00000000-0005-0000-0000-00007D000000}"/>
    <cellStyle name="20% - Accent5" xfId="136" xr:uid="{00000000-0005-0000-0000-00007E000000}"/>
    <cellStyle name="20% - Accent5 2" xfId="137" xr:uid="{00000000-0005-0000-0000-00007F000000}"/>
    <cellStyle name="20% - Accent5 2 2" xfId="138" xr:uid="{00000000-0005-0000-0000-000080000000}"/>
    <cellStyle name="20% - Accent5 2 2 2" xfId="139" xr:uid="{00000000-0005-0000-0000-000081000000}"/>
    <cellStyle name="20% - Accent5 2 3" xfId="140" xr:uid="{00000000-0005-0000-0000-000082000000}"/>
    <cellStyle name="20% - Accent5 2_TableB_box" xfId="141" xr:uid="{00000000-0005-0000-0000-000083000000}"/>
    <cellStyle name="20% - Accent5 3" xfId="142" xr:uid="{00000000-0005-0000-0000-000084000000}"/>
    <cellStyle name="20% - Accent5 3 2" xfId="143" xr:uid="{00000000-0005-0000-0000-000085000000}"/>
    <cellStyle name="20% - Accent5 3 2 2" xfId="144" xr:uid="{00000000-0005-0000-0000-000086000000}"/>
    <cellStyle name="20% - Accent5 3 3" xfId="145" xr:uid="{00000000-0005-0000-0000-000087000000}"/>
    <cellStyle name="20% - Accent5 4" xfId="146" xr:uid="{00000000-0005-0000-0000-000088000000}"/>
    <cellStyle name="20% - Accent5 4 2" xfId="147" xr:uid="{00000000-0005-0000-0000-000089000000}"/>
    <cellStyle name="20% - Accent5 5" xfId="148" xr:uid="{00000000-0005-0000-0000-00008A000000}"/>
    <cellStyle name="20% - Accent5 6" xfId="149" xr:uid="{00000000-0005-0000-0000-00008B000000}"/>
    <cellStyle name="20% - Accent5 7" xfId="150" xr:uid="{00000000-0005-0000-0000-00008C000000}"/>
    <cellStyle name="20% - Accent6" xfId="151" xr:uid="{00000000-0005-0000-0000-00008D000000}"/>
    <cellStyle name="20% - Accent6 2" xfId="152" xr:uid="{00000000-0005-0000-0000-00008E000000}"/>
    <cellStyle name="20% - Accent6 2 2" xfId="153" xr:uid="{00000000-0005-0000-0000-00008F000000}"/>
    <cellStyle name="20% - Accent6 2 2 2" xfId="154" xr:uid="{00000000-0005-0000-0000-000090000000}"/>
    <cellStyle name="20% - Accent6 2 3" xfId="155" xr:uid="{00000000-0005-0000-0000-000091000000}"/>
    <cellStyle name="20% - Accent6 2_TableB_box" xfId="156" xr:uid="{00000000-0005-0000-0000-000092000000}"/>
    <cellStyle name="20% - Accent6 3" xfId="157" xr:uid="{00000000-0005-0000-0000-000093000000}"/>
    <cellStyle name="20% - Accent6 3 2" xfId="158" xr:uid="{00000000-0005-0000-0000-000094000000}"/>
    <cellStyle name="20% - Accent6 3 2 2" xfId="159" xr:uid="{00000000-0005-0000-0000-000095000000}"/>
    <cellStyle name="20% - Accent6 3 3" xfId="160" xr:uid="{00000000-0005-0000-0000-000096000000}"/>
    <cellStyle name="20% - Accent6 4" xfId="161" xr:uid="{00000000-0005-0000-0000-000097000000}"/>
    <cellStyle name="20% - Accent6 4 2" xfId="162" xr:uid="{00000000-0005-0000-0000-000098000000}"/>
    <cellStyle name="20% - Accent6 5" xfId="163" xr:uid="{00000000-0005-0000-0000-000099000000}"/>
    <cellStyle name="20% - Accent6 6" xfId="164" xr:uid="{00000000-0005-0000-0000-00009A000000}"/>
    <cellStyle name="20% - Accent6 7" xfId="165" xr:uid="{00000000-0005-0000-0000-00009B000000}"/>
    <cellStyle name="20% - Akzent1" xfId="166" xr:uid="{00000000-0005-0000-0000-00009C000000}"/>
    <cellStyle name="20% - Akzent1 10" xfId="167" xr:uid="{00000000-0005-0000-0000-00009D000000}"/>
    <cellStyle name="20% - Akzent1 11" xfId="168" xr:uid="{00000000-0005-0000-0000-00009E000000}"/>
    <cellStyle name="20% - Akzent1 2" xfId="169" xr:uid="{00000000-0005-0000-0000-00009F000000}"/>
    <cellStyle name="20% - Akzent1 3" xfId="170" xr:uid="{00000000-0005-0000-0000-0000A0000000}"/>
    <cellStyle name="20% - Akzent1 4" xfId="171" xr:uid="{00000000-0005-0000-0000-0000A1000000}"/>
    <cellStyle name="20% - Akzent1 5" xfId="172" xr:uid="{00000000-0005-0000-0000-0000A2000000}"/>
    <cellStyle name="20% - Akzent1 6" xfId="173" xr:uid="{00000000-0005-0000-0000-0000A3000000}"/>
    <cellStyle name="20% - Akzent1 7" xfId="174" xr:uid="{00000000-0005-0000-0000-0000A4000000}"/>
    <cellStyle name="20% - Akzent1 8" xfId="175" xr:uid="{00000000-0005-0000-0000-0000A5000000}"/>
    <cellStyle name="20% - Akzent1 9" xfId="176" xr:uid="{00000000-0005-0000-0000-0000A6000000}"/>
    <cellStyle name="20% - Akzent2" xfId="177" xr:uid="{00000000-0005-0000-0000-0000A7000000}"/>
    <cellStyle name="20% - Akzent2 10" xfId="178" xr:uid="{00000000-0005-0000-0000-0000A8000000}"/>
    <cellStyle name="20% - Akzent2 11" xfId="179" xr:uid="{00000000-0005-0000-0000-0000A9000000}"/>
    <cellStyle name="20% - Akzent2 2" xfId="180" xr:uid="{00000000-0005-0000-0000-0000AA000000}"/>
    <cellStyle name="20% - Akzent2 3" xfId="181" xr:uid="{00000000-0005-0000-0000-0000AB000000}"/>
    <cellStyle name="20% - Akzent2 4" xfId="182" xr:uid="{00000000-0005-0000-0000-0000AC000000}"/>
    <cellStyle name="20% - Akzent2 5" xfId="183" xr:uid="{00000000-0005-0000-0000-0000AD000000}"/>
    <cellStyle name="20% - Akzent2 6" xfId="184" xr:uid="{00000000-0005-0000-0000-0000AE000000}"/>
    <cellStyle name="20% - Akzent2 7" xfId="185" xr:uid="{00000000-0005-0000-0000-0000AF000000}"/>
    <cellStyle name="20% - Akzent2 8" xfId="186" xr:uid="{00000000-0005-0000-0000-0000B0000000}"/>
    <cellStyle name="20% - Akzent2 9" xfId="187" xr:uid="{00000000-0005-0000-0000-0000B1000000}"/>
    <cellStyle name="20% - Akzent3" xfId="188" xr:uid="{00000000-0005-0000-0000-0000B2000000}"/>
    <cellStyle name="20% - Akzent3 10" xfId="189" xr:uid="{00000000-0005-0000-0000-0000B3000000}"/>
    <cellStyle name="20% - Akzent3 11" xfId="190" xr:uid="{00000000-0005-0000-0000-0000B4000000}"/>
    <cellStyle name="20% - Akzent3 2" xfId="191" xr:uid="{00000000-0005-0000-0000-0000B5000000}"/>
    <cellStyle name="20% - Akzent3 3" xfId="192" xr:uid="{00000000-0005-0000-0000-0000B6000000}"/>
    <cellStyle name="20% - Akzent3 4" xfId="193" xr:uid="{00000000-0005-0000-0000-0000B7000000}"/>
    <cellStyle name="20% - Akzent3 5" xfId="194" xr:uid="{00000000-0005-0000-0000-0000B8000000}"/>
    <cellStyle name="20% - Akzent3 6" xfId="195" xr:uid="{00000000-0005-0000-0000-0000B9000000}"/>
    <cellStyle name="20% - Akzent3 7" xfId="196" xr:uid="{00000000-0005-0000-0000-0000BA000000}"/>
    <cellStyle name="20% - Akzent3 8" xfId="197" xr:uid="{00000000-0005-0000-0000-0000BB000000}"/>
    <cellStyle name="20% - Akzent3 9" xfId="198" xr:uid="{00000000-0005-0000-0000-0000BC000000}"/>
    <cellStyle name="20% - Akzent4" xfId="199" xr:uid="{00000000-0005-0000-0000-0000BD000000}"/>
    <cellStyle name="20% - Akzent4 10" xfId="200" xr:uid="{00000000-0005-0000-0000-0000BE000000}"/>
    <cellStyle name="20% - Akzent4 11" xfId="201" xr:uid="{00000000-0005-0000-0000-0000BF000000}"/>
    <cellStyle name="20% - Akzent4 2" xfId="202" xr:uid="{00000000-0005-0000-0000-0000C0000000}"/>
    <cellStyle name="20% - Akzent4 3" xfId="203" xr:uid="{00000000-0005-0000-0000-0000C1000000}"/>
    <cellStyle name="20% - Akzent4 4" xfId="204" xr:uid="{00000000-0005-0000-0000-0000C2000000}"/>
    <cellStyle name="20% - Akzent4 5" xfId="205" xr:uid="{00000000-0005-0000-0000-0000C3000000}"/>
    <cellStyle name="20% - Akzent4 6" xfId="206" xr:uid="{00000000-0005-0000-0000-0000C4000000}"/>
    <cellStyle name="20% - Akzent4 7" xfId="207" xr:uid="{00000000-0005-0000-0000-0000C5000000}"/>
    <cellStyle name="20% - Akzent4 8" xfId="208" xr:uid="{00000000-0005-0000-0000-0000C6000000}"/>
    <cellStyle name="20% - Akzent4 9" xfId="209" xr:uid="{00000000-0005-0000-0000-0000C7000000}"/>
    <cellStyle name="20% - Akzent5" xfId="210" xr:uid="{00000000-0005-0000-0000-0000C8000000}"/>
    <cellStyle name="20% - Akzent5 10" xfId="211" xr:uid="{00000000-0005-0000-0000-0000C9000000}"/>
    <cellStyle name="20% - Akzent5 11" xfId="212" xr:uid="{00000000-0005-0000-0000-0000CA000000}"/>
    <cellStyle name="20% - Akzent5 2" xfId="213" xr:uid="{00000000-0005-0000-0000-0000CB000000}"/>
    <cellStyle name="20% - Akzent5 3" xfId="214" xr:uid="{00000000-0005-0000-0000-0000CC000000}"/>
    <cellStyle name="20% - Akzent5 4" xfId="215" xr:uid="{00000000-0005-0000-0000-0000CD000000}"/>
    <cellStyle name="20% - Akzent5 5" xfId="216" xr:uid="{00000000-0005-0000-0000-0000CE000000}"/>
    <cellStyle name="20% - Akzent5 6" xfId="217" xr:uid="{00000000-0005-0000-0000-0000CF000000}"/>
    <cellStyle name="20% - Akzent5 7" xfId="218" xr:uid="{00000000-0005-0000-0000-0000D0000000}"/>
    <cellStyle name="20% - Akzent5 8" xfId="219" xr:uid="{00000000-0005-0000-0000-0000D1000000}"/>
    <cellStyle name="20% - Akzent5 9" xfId="220" xr:uid="{00000000-0005-0000-0000-0000D2000000}"/>
    <cellStyle name="20% - Akzent6" xfId="221" xr:uid="{00000000-0005-0000-0000-0000D3000000}"/>
    <cellStyle name="20% - Akzent6 10" xfId="222" xr:uid="{00000000-0005-0000-0000-0000D4000000}"/>
    <cellStyle name="20% - Akzent6 11" xfId="223" xr:uid="{00000000-0005-0000-0000-0000D5000000}"/>
    <cellStyle name="20% - Akzent6 2" xfId="224" xr:uid="{00000000-0005-0000-0000-0000D6000000}"/>
    <cellStyle name="20% - Akzent6 3" xfId="225" xr:uid="{00000000-0005-0000-0000-0000D7000000}"/>
    <cellStyle name="20% - Akzent6 4" xfId="226" xr:uid="{00000000-0005-0000-0000-0000D8000000}"/>
    <cellStyle name="20% - Akzent6 5" xfId="227" xr:uid="{00000000-0005-0000-0000-0000D9000000}"/>
    <cellStyle name="20% - Akzent6 6" xfId="228" xr:uid="{00000000-0005-0000-0000-0000DA000000}"/>
    <cellStyle name="20% - Akzent6 7" xfId="229" xr:uid="{00000000-0005-0000-0000-0000DB000000}"/>
    <cellStyle name="20% - Akzent6 8" xfId="230" xr:uid="{00000000-0005-0000-0000-0000DC000000}"/>
    <cellStyle name="20% - Akzent6 9" xfId="231" xr:uid="{00000000-0005-0000-0000-0000DD000000}"/>
    <cellStyle name="20% - Colore 1" xfId="232" xr:uid="{00000000-0005-0000-0000-0000DE000000}"/>
    <cellStyle name="20% - Colore 2" xfId="233" xr:uid="{00000000-0005-0000-0000-0000DF000000}"/>
    <cellStyle name="20% - Colore 3" xfId="234" xr:uid="{00000000-0005-0000-0000-0000E0000000}"/>
    <cellStyle name="20% - Colore 4" xfId="235" xr:uid="{00000000-0005-0000-0000-0000E1000000}"/>
    <cellStyle name="20% - Colore 5" xfId="236" xr:uid="{00000000-0005-0000-0000-0000E2000000}"/>
    <cellStyle name="20% - Colore 6" xfId="237" xr:uid="{00000000-0005-0000-0000-0000E3000000}"/>
    <cellStyle name="2mitP" xfId="238" xr:uid="{00000000-0005-0000-0000-0000E4000000}"/>
    <cellStyle name="2ohneP" xfId="239" xr:uid="{00000000-0005-0000-0000-0000E5000000}"/>
    <cellStyle name="3mitP" xfId="240" xr:uid="{00000000-0005-0000-0000-0000E6000000}"/>
    <cellStyle name="3ohneP" xfId="241" xr:uid="{00000000-0005-0000-0000-0000E7000000}"/>
    <cellStyle name="40 % - Akzent1 2" xfId="242" xr:uid="{00000000-0005-0000-0000-0000E8000000}"/>
    <cellStyle name="40 % - Akzent1 2 2" xfId="243" xr:uid="{00000000-0005-0000-0000-0000E9000000}"/>
    <cellStyle name="40 % - Akzent1 3" xfId="244" xr:uid="{00000000-0005-0000-0000-0000EA000000}"/>
    <cellStyle name="40 % - Akzent2 2" xfId="245" xr:uid="{00000000-0005-0000-0000-0000EB000000}"/>
    <cellStyle name="40 % - Akzent2 2 2" xfId="246" xr:uid="{00000000-0005-0000-0000-0000EC000000}"/>
    <cellStyle name="40 % - Akzent3 2" xfId="247" xr:uid="{00000000-0005-0000-0000-0000ED000000}"/>
    <cellStyle name="40 % - Akzent3 2 2" xfId="248" xr:uid="{00000000-0005-0000-0000-0000EE000000}"/>
    <cellStyle name="40 % - Akzent4 2" xfId="249" xr:uid="{00000000-0005-0000-0000-0000EF000000}"/>
    <cellStyle name="40 % - Akzent4 2 2" xfId="250" xr:uid="{00000000-0005-0000-0000-0000F0000000}"/>
    <cellStyle name="40 % - Akzent5 2" xfId="251" xr:uid="{00000000-0005-0000-0000-0000F1000000}"/>
    <cellStyle name="40 % - Akzent5 2 2" xfId="252" xr:uid="{00000000-0005-0000-0000-0000F2000000}"/>
    <cellStyle name="40 % - Akzent6 2" xfId="253" xr:uid="{00000000-0005-0000-0000-0000F3000000}"/>
    <cellStyle name="40 % - Akzent6 2 2" xfId="254" xr:uid="{00000000-0005-0000-0000-0000F4000000}"/>
    <cellStyle name="40 % – Zvýrazn?ní1" xfId="255" xr:uid="{00000000-0005-0000-0000-0000F5000000}"/>
    <cellStyle name="40 % – Zvýrazn?ní2" xfId="256" xr:uid="{00000000-0005-0000-0000-0000F6000000}"/>
    <cellStyle name="40 % – Zvýrazn?ní3" xfId="257" xr:uid="{00000000-0005-0000-0000-0000F7000000}"/>
    <cellStyle name="40 % – Zvýrazn?ní4" xfId="258" xr:uid="{00000000-0005-0000-0000-0000F8000000}"/>
    <cellStyle name="40 % – Zvýrazn?ní5" xfId="259" xr:uid="{00000000-0005-0000-0000-0000F9000000}"/>
    <cellStyle name="40 % – Zvýrazn?ní6" xfId="260" xr:uid="{00000000-0005-0000-0000-0000FA000000}"/>
    <cellStyle name="40 % – Zvýraznění1" xfId="261" xr:uid="{00000000-0005-0000-0000-0000FB000000}"/>
    <cellStyle name="40 % – Zvýraznění2" xfId="262" xr:uid="{00000000-0005-0000-0000-0000FC000000}"/>
    <cellStyle name="40 % – Zvýraznění3" xfId="263" xr:uid="{00000000-0005-0000-0000-0000FD000000}"/>
    <cellStyle name="40 % – Zvýraznění4" xfId="264" xr:uid="{00000000-0005-0000-0000-0000FE000000}"/>
    <cellStyle name="40 % – Zvýraznění5" xfId="265" xr:uid="{00000000-0005-0000-0000-0000FF000000}"/>
    <cellStyle name="40 % – Zvýraznění6" xfId="266" xr:uid="{00000000-0005-0000-0000-000000010000}"/>
    <cellStyle name="40% - 1. jelöl?szín" xfId="267" xr:uid="{00000000-0005-0000-0000-000001010000}"/>
    <cellStyle name="40% - 1. jelölőszín" xfId="268" xr:uid="{00000000-0005-0000-0000-000002010000}"/>
    <cellStyle name="40% - 2. jelöl?szín" xfId="269" xr:uid="{00000000-0005-0000-0000-000003010000}"/>
    <cellStyle name="40% - 2. jelölőszín" xfId="270" xr:uid="{00000000-0005-0000-0000-000004010000}"/>
    <cellStyle name="40% - 3. jelöl?szín" xfId="271" xr:uid="{00000000-0005-0000-0000-000005010000}"/>
    <cellStyle name="40% - 3. jelölőszín" xfId="272" xr:uid="{00000000-0005-0000-0000-000006010000}"/>
    <cellStyle name="40% - 4. jelöl?szín" xfId="273" xr:uid="{00000000-0005-0000-0000-000007010000}"/>
    <cellStyle name="40% - 4. jelölőszín" xfId="274" xr:uid="{00000000-0005-0000-0000-000008010000}"/>
    <cellStyle name="40% - 5. jelöl?szín" xfId="275" xr:uid="{00000000-0005-0000-0000-000009010000}"/>
    <cellStyle name="40% - 5. jelölőszín" xfId="276" xr:uid="{00000000-0005-0000-0000-00000A010000}"/>
    <cellStyle name="40% - 6. jelöl?szín" xfId="277" xr:uid="{00000000-0005-0000-0000-00000B010000}"/>
    <cellStyle name="40% - 6. jelölőszín" xfId="278" xr:uid="{00000000-0005-0000-0000-00000C010000}"/>
    <cellStyle name="40% - Accent1" xfId="279" xr:uid="{00000000-0005-0000-0000-00000D010000}"/>
    <cellStyle name="40% - Accent1 2" xfId="280" xr:uid="{00000000-0005-0000-0000-00000E010000}"/>
    <cellStyle name="40% - Accent1 2 2" xfId="281" xr:uid="{00000000-0005-0000-0000-00000F010000}"/>
    <cellStyle name="40% - Accent1 2 2 2" xfId="282" xr:uid="{00000000-0005-0000-0000-000010010000}"/>
    <cellStyle name="40% - Accent1 2 3" xfId="283" xr:uid="{00000000-0005-0000-0000-000011010000}"/>
    <cellStyle name="40% - Accent1 2_TableB_box" xfId="284" xr:uid="{00000000-0005-0000-0000-000012010000}"/>
    <cellStyle name="40% - Accent1 3" xfId="285" xr:uid="{00000000-0005-0000-0000-000013010000}"/>
    <cellStyle name="40% - Accent1 3 2" xfId="286" xr:uid="{00000000-0005-0000-0000-000014010000}"/>
    <cellStyle name="40% - Accent1 3 2 2" xfId="287" xr:uid="{00000000-0005-0000-0000-000015010000}"/>
    <cellStyle name="40% - Accent1 3 3" xfId="288" xr:uid="{00000000-0005-0000-0000-000016010000}"/>
    <cellStyle name="40% - Accent1 4" xfId="289" xr:uid="{00000000-0005-0000-0000-000017010000}"/>
    <cellStyle name="40% - Accent1 4 2" xfId="290" xr:uid="{00000000-0005-0000-0000-000018010000}"/>
    <cellStyle name="40% - Accent1 5" xfId="291" xr:uid="{00000000-0005-0000-0000-000019010000}"/>
    <cellStyle name="40% - Accent1 6" xfId="292" xr:uid="{00000000-0005-0000-0000-00001A010000}"/>
    <cellStyle name="40% - Accent1 7" xfId="293" xr:uid="{00000000-0005-0000-0000-00001B010000}"/>
    <cellStyle name="40% - Accent2" xfId="294" xr:uid="{00000000-0005-0000-0000-00001C010000}"/>
    <cellStyle name="40% - Accent2 2" xfId="295" xr:uid="{00000000-0005-0000-0000-00001D010000}"/>
    <cellStyle name="40% - Accent2 2 2" xfId="296" xr:uid="{00000000-0005-0000-0000-00001E010000}"/>
    <cellStyle name="40% - Accent2 2 2 2" xfId="297" xr:uid="{00000000-0005-0000-0000-00001F010000}"/>
    <cellStyle name="40% - Accent2 2 3" xfId="298" xr:uid="{00000000-0005-0000-0000-000020010000}"/>
    <cellStyle name="40% - Accent2 2_TableB_box" xfId="299" xr:uid="{00000000-0005-0000-0000-000021010000}"/>
    <cellStyle name="40% - Accent2 3" xfId="300" xr:uid="{00000000-0005-0000-0000-000022010000}"/>
    <cellStyle name="40% - Accent2 3 2" xfId="301" xr:uid="{00000000-0005-0000-0000-000023010000}"/>
    <cellStyle name="40% - Accent2 3 2 2" xfId="302" xr:uid="{00000000-0005-0000-0000-000024010000}"/>
    <cellStyle name="40% - Accent2 3 3" xfId="303" xr:uid="{00000000-0005-0000-0000-000025010000}"/>
    <cellStyle name="40% - Accent2 4" xfId="304" xr:uid="{00000000-0005-0000-0000-000026010000}"/>
    <cellStyle name="40% - Accent2 4 2" xfId="305" xr:uid="{00000000-0005-0000-0000-000027010000}"/>
    <cellStyle name="40% - Accent2 5" xfId="306" xr:uid="{00000000-0005-0000-0000-000028010000}"/>
    <cellStyle name="40% - Accent2 6" xfId="307" xr:uid="{00000000-0005-0000-0000-000029010000}"/>
    <cellStyle name="40% - Accent2 7" xfId="308" xr:uid="{00000000-0005-0000-0000-00002A010000}"/>
    <cellStyle name="40% - Accent3" xfId="309" xr:uid="{00000000-0005-0000-0000-00002B010000}"/>
    <cellStyle name="40% - Accent3 2" xfId="310" xr:uid="{00000000-0005-0000-0000-00002C010000}"/>
    <cellStyle name="40% - Accent3 2 2" xfId="311" xr:uid="{00000000-0005-0000-0000-00002D010000}"/>
    <cellStyle name="40% - Accent3 2 2 2" xfId="312" xr:uid="{00000000-0005-0000-0000-00002E010000}"/>
    <cellStyle name="40% - Accent3 2 3" xfId="313" xr:uid="{00000000-0005-0000-0000-00002F010000}"/>
    <cellStyle name="40% - Accent3 2_TableB_box" xfId="314" xr:uid="{00000000-0005-0000-0000-000030010000}"/>
    <cellStyle name="40% - Accent3 3" xfId="315" xr:uid="{00000000-0005-0000-0000-000031010000}"/>
    <cellStyle name="40% - Accent3 3 2" xfId="316" xr:uid="{00000000-0005-0000-0000-000032010000}"/>
    <cellStyle name="40% - Accent3 3 2 2" xfId="317" xr:uid="{00000000-0005-0000-0000-000033010000}"/>
    <cellStyle name="40% - Accent3 3 3" xfId="318" xr:uid="{00000000-0005-0000-0000-000034010000}"/>
    <cellStyle name="40% - Accent3 4" xfId="319" xr:uid="{00000000-0005-0000-0000-000035010000}"/>
    <cellStyle name="40% - Accent3 4 2" xfId="320" xr:uid="{00000000-0005-0000-0000-000036010000}"/>
    <cellStyle name="40% - Accent3 5" xfId="321" xr:uid="{00000000-0005-0000-0000-000037010000}"/>
    <cellStyle name="40% - Accent3 6" xfId="322" xr:uid="{00000000-0005-0000-0000-000038010000}"/>
    <cellStyle name="40% - Accent3 7" xfId="323" xr:uid="{00000000-0005-0000-0000-000039010000}"/>
    <cellStyle name="40% - Accent4" xfId="324" xr:uid="{00000000-0005-0000-0000-00003A010000}"/>
    <cellStyle name="40% - Accent4 2" xfId="325" xr:uid="{00000000-0005-0000-0000-00003B010000}"/>
    <cellStyle name="40% - Accent4 2 2" xfId="326" xr:uid="{00000000-0005-0000-0000-00003C010000}"/>
    <cellStyle name="40% - Accent4 2 2 2" xfId="327" xr:uid="{00000000-0005-0000-0000-00003D010000}"/>
    <cellStyle name="40% - Accent4 2 3" xfId="328" xr:uid="{00000000-0005-0000-0000-00003E010000}"/>
    <cellStyle name="40% - Accent4 2_TableB_box" xfId="329" xr:uid="{00000000-0005-0000-0000-00003F010000}"/>
    <cellStyle name="40% - Accent4 3" xfId="330" xr:uid="{00000000-0005-0000-0000-000040010000}"/>
    <cellStyle name="40% - Accent4 3 2" xfId="331" xr:uid="{00000000-0005-0000-0000-000041010000}"/>
    <cellStyle name="40% - Accent4 3 2 2" xfId="332" xr:uid="{00000000-0005-0000-0000-000042010000}"/>
    <cellStyle name="40% - Accent4 3 3" xfId="333" xr:uid="{00000000-0005-0000-0000-000043010000}"/>
    <cellStyle name="40% - Accent4 4" xfId="334" xr:uid="{00000000-0005-0000-0000-000044010000}"/>
    <cellStyle name="40% - Accent4 4 2" xfId="335" xr:uid="{00000000-0005-0000-0000-000045010000}"/>
    <cellStyle name="40% - Accent4 5" xfId="336" xr:uid="{00000000-0005-0000-0000-000046010000}"/>
    <cellStyle name="40% - Accent4 6" xfId="337" xr:uid="{00000000-0005-0000-0000-000047010000}"/>
    <cellStyle name="40% - Accent4 7" xfId="338" xr:uid="{00000000-0005-0000-0000-000048010000}"/>
    <cellStyle name="40% - Accent5" xfId="339" xr:uid="{00000000-0005-0000-0000-000049010000}"/>
    <cellStyle name="40% - Accent5 2" xfId="340" xr:uid="{00000000-0005-0000-0000-00004A010000}"/>
    <cellStyle name="40% - Accent5 2 2" xfId="341" xr:uid="{00000000-0005-0000-0000-00004B010000}"/>
    <cellStyle name="40% - Accent5 2 2 2" xfId="342" xr:uid="{00000000-0005-0000-0000-00004C010000}"/>
    <cellStyle name="40% - Accent5 2 3" xfId="343" xr:uid="{00000000-0005-0000-0000-00004D010000}"/>
    <cellStyle name="40% - Accent5 2_TableB_box" xfId="344" xr:uid="{00000000-0005-0000-0000-00004E010000}"/>
    <cellStyle name="40% - Accent5 3" xfId="345" xr:uid="{00000000-0005-0000-0000-00004F010000}"/>
    <cellStyle name="40% - Accent5 3 2" xfId="346" xr:uid="{00000000-0005-0000-0000-000050010000}"/>
    <cellStyle name="40% - Accent5 3 2 2" xfId="347" xr:uid="{00000000-0005-0000-0000-000051010000}"/>
    <cellStyle name="40% - Accent5 3 3" xfId="348" xr:uid="{00000000-0005-0000-0000-000052010000}"/>
    <cellStyle name="40% - Accent5 4" xfId="349" xr:uid="{00000000-0005-0000-0000-000053010000}"/>
    <cellStyle name="40% - Accent5 4 2" xfId="350" xr:uid="{00000000-0005-0000-0000-000054010000}"/>
    <cellStyle name="40% - Accent5 5" xfId="351" xr:uid="{00000000-0005-0000-0000-000055010000}"/>
    <cellStyle name="40% - Accent5 6" xfId="352" xr:uid="{00000000-0005-0000-0000-000056010000}"/>
    <cellStyle name="40% - Accent5 7" xfId="353" xr:uid="{00000000-0005-0000-0000-000057010000}"/>
    <cellStyle name="40% - Accent6" xfId="354" xr:uid="{00000000-0005-0000-0000-000058010000}"/>
    <cellStyle name="40% - Accent6 2" xfId="355" xr:uid="{00000000-0005-0000-0000-000059010000}"/>
    <cellStyle name="40% - Accent6 2 2" xfId="356" xr:uid="{00000000-0005-0000-0000-00005A010000}"/>
    <cellStyle name="40% - Accent6 2 2 2" xfId="357" xr:uid="{00000000-0005-0000-0000-00005B010000}"/>
    <cellStyle name="40% - Accent6 2 3" xfId="358" xr:uid="{00000000-0005-0000-0000-00005C010000}"/>
    <cellStyle name="40% - Accent6 2_TableB_box" xfId="359" xr:uid="{00000000-0005-0000-0000-00005D010000}"/>
    <cellStyle name="40% - Accent6 3" xfId="360" xr:uid="{00000000-0005-0000-0000-00005E010000}"/>
    <cellStyle name="40% - Accent6 3 2" xfId="361" xr:uid="{00000000-0005-0000-0000-00005F010000}"/>
    <cellStyle name="40% - Accent6 3 2 2" xfId="362" xr:uid="{00000000-0005-0000-0000-000060010000}"/>
    <cellStyle name="40% - Accent6 3 3" xfId="363" xr:uid="{00000000-0005-0000-0000-000061010000}"/>
    <cellStyle name="40% - Accent6 4" xfId="364" xr:uid="{00000000-0005-0000-0000-000062010000}"/>
    <cellStyle name="40% - Accent6 4 2" xfId="365" xr:uid="{00000000-0005-0000-0000-000063010000}"/>
    <cellStyle name="40% - Accent6 5" xfId="366" xr:uid="{00000000-0005-0000-0000-000064010000}"/>
    <cellStyle name="40% - Accent6 6" xfId="367" xr:uid="{00000000-0005-0000-0000-000065010000}"/>
    <cellStyle name="40% - Accent6 7" xfId="368" xr:uid="{00000000-0005-0000-0000-000066010000}"/>
    <cellStyle name="40% - Akzent1" xfId="369" xr:uid="{00000000-0005-0000-0000-000067010000}"/>
    <cellStyle name="40% - Akzent1 10" xfId="370" xr:uid="{00000000-0005-0000-0000-000068010000}"/>
    <cellStyle name="40% - Akzent1 11" xfId="371" xr:uid="{00000000-0005-0000-0000-000069010000}"/>
    <cellStyle name="40% - Akzent1 2" xfId="372" xr:uid="{00000000-0005-0000-0000-00006A010000}"/>
    <cellStyle name="40% - Akzent1 3" xfId="373" xr:uid="{00000000-0005-0000-0000-00006B010000}"/>
    <cellStyle name="40% - Akzent1 4" xfId="374" xr:uid="{00000000-0005-0000-0000-00006C010000}"/>
    <cellStyle name="40% - Akzent1 5" xfId="375" xr:uid="{00000000-0005-0000-0000-00006D010000}"/>
    <cellStyle name="40% - Akzent1 6" xfId="376" xr:uid="{00000000-0005-0000-0000-00006E010000}"/>
    <cellStyle name="40% - Akzent1 7" xfId="377" xr:uid="{00000000-0005-0000-0000-00006F010000}"/>
    <cellStyle name="40% - Akzent1 8" xfId="378" xr:uid="{00000000-0005-0000-0000-000070010000}"/>
    <cellStyle name="40% - Akzent1 9" xfId="379" xr:uid="{00000000-0005-0000-0000-000071010000}"/>
    <cellStyle name="40% - Akzent2" xfId="380" xr:uid="{00000000-0005-0000-0000-000072010000}"/>
    <cellStyle name="40% - Akzent2 10" xfId="381" xr:uid="{00000000-0005-0000-0000-000073010000}"/>
    <cellStyle name="40% - Akzent2 11" xfId="382" xr:uid="{00000000-0005-0000-0000-000074010000}"/>
    <cellStyle name="40% - Akzent2 2" xfId="383" xr:uid="{00000000-0005-0000-0000-000075010000}"/>
    <cellStyle name="40% - Akzent2 3" xfId="384" xr:uid="{00000000-0005-0000-0000-000076010000}"/>
    <cellStyle name="40% - Akzent2 4" xfId="385" xr:uid="{00000000-0005-0000-0000-000077010000}"/>
    <cellStyle name="40% - Akzent2 5" xfId="386" xr:uid="{00000000-0005-0000-0000-000078010000}"/>
    <cellStyle name="40% - Akzent2 6" xfId="387" xr:uid="{00000000-0005-0000-0000-000079010000}"/>
    <cellStyle name="40% - Akzent2 7" xfId="388" xr:uid="{00000000-0005-0000-0000-00007A010000}"/>
    <cellStyle name="40% - Akzent2 8" xfId="389" xr:uid="{00000000-0005-0000-0000-00007B010000}"/>
    <cellStyle name="40% - Akzent2 9" xfId="390" xr:uid="{00000000-0005-0000-0000-00007C010000}"/>
    <cellStyle name="40% - Akzent3" xfId="391" xr:uid="{00000000-0005-0000-0000-00007D010000}"/>
    <cellStyle name="40% - Akzent3 10" xfId="392" xr:uid="{00000000-0005-0000-0000-00007E010000}"/>
    <cellStyle name="40% - Akzent3 11" xfId="393" xr:uid="{00000000-0005-0000-0000-00007F010000}"/>
    <cellStyle name="40% - Akzent3 2" xfId="394" xr:uid="{00000000-0005-0000-0000-000080010000}"/>
    <cellStyle name="40% - Akzent3 3" xfId="395" xr:uid="{00000000-0005-0000-0000-000081010000}"/>
    <cellStyle name="40% - Akzent3 4" xfId="396" xr:uid="{00000000-0005-0000-0000-000082010000}"/>
    <cellStyle name="40% - Akzent3 5" xfId="397" xr:uid="{00000000-0005-0000-0000-000083010000}"/>
    <cellStyle name="40% - Akzent3 6" xfId="398" xr:uid="{00000000-0005-0000-0000-000084010000}"/>
    <cellStyle name="40% - Akzent3 7" xfId="399" xr:uid="{00000000-0005-0000-0000-000085010000}"/>
    <cellStyle name="40% - Akzent3 8" xfId="400" xr:uid="{00000000-0005-0000-0000-000086010000}"/>
    <cellStyle name="40% - Akzent3 9" xfId="401" xr:uid="{00000000-0005-0000-0000-000087010000}"/>
    <cellStyle name="40% - Akzent4" xfId="402" xr:uid="{00000000-0005-0000-0000-000088010000}"/>
    <cellStyle name="40% - Akzent4 10" xfId="403" xr:uid="{00000000-0005-0000-0000-000089010000}"/>
    <cellStyle name="40% - Akzent4 11" xfId="404" xr:uid="{00000000-0005-0000-0000-00008A010000}"/>
    <cellStyle name="40% - Akzent4 2" xfId="405" xr:uid="{00000000-0005-0000-0000-00008B010000}"/>
    <cellStyle name="40% - Akzent4 3" xfId="406" xr:uid="{00000000-0005-0000-0000-00008C010000}"/>
    <cellStyle name="40% - Akzent4 4" xfId="407" xr:uid="{00000000-0005-0000-0000-00008D010000}"/>
    <cellStyle name="40% - Akzent4 5" xfId="408" xr:uid="{00000000-0005-0000-0000-00008E010000}"/>
    <cellStyle name="40% - Akzent4 6" xfId="409" xr:uid="{00000000-0005-0000-0000-00008F010000}"/>
    <cellStyle name="40% - Akzent4 7" xfId="410" xr:uid="{00000000-0005-0000-0000-000090010000}"/>
    <cellStyle name="40% - Akzent4 8" xfId="411" xr:uid="{00000000-0005-0000-0000-000091010000}"/>
    <cellStyle name="40% - Akzent4 9" xfId="412" xr:uid="{00000000-0005-0000-0000-000092010000}"/>
    <cellStyle name="40% - Akzent5" xfId="413" xr:uid="{00000000-0005-0000-0000-000093010000}"/>
    <cellStyle name="40% - Akzent5 10" xfId="414" xr:uid="{00000000-0005-0000-0000-000094010000}"/>
    <cellStyle name="40% - Akzent5 11" xfId="415" xr:uid="{00000000-0005-0000-0000-000095010000}"/>
    <cellStyle name="40% - Akzent5 2" xfId="416" xr:uid="{00000000-0005-0000-0000-000096010000}"/>
    <cellStyle name="40% - Akzent5 3" xfId="417" xr:uid="{00000000-0005-0000-0000-000097010000}"/>
    <cellStyle name="40% - Akzent5 4" xfId="418" xr:uid="{00000000-0005-0000-0000-000098010000}"/>
    <cellStyle name="40% - Akzent5 5" xfId="419" xr:uid="{00000000-0005-0000-0000-000099010000}"/>
    <cellStyle name="40% - Akzent5 6" xfId="420" xr:uid="{00000000-0005-0000-0000-00009A010000}"/>
    <cellStyle name="40% - Akzent5 7" xfId="421" xr:uid="{00000000-0005-0000-0000-00009B010000}"/>
    <cellStyle name="40% - Akzent5 8" xfId="422" xr:uid="{00000000-0005-0000-0000-00009C010000}"/>
    <cellStyle name="40% - Akzent5 9" xfId="423" xr:uid="{00000000-0005-0000-0000-00009D010000}"/>
    <cellStyle name="40% - Akzent6" xfId="424" xr:uid="{00000000-0005-0000-0000-00009E010000}"/>
    <cellStyle name="40% - Akzent6 10" xfId="425" xr:uid="{00000000-0005-0000-0000-00009F010000}"/>
    <cellStyle name="40% - Akzent6 11" xfId="426" xr:uid="{00000000-0005-0000-0000-0000A0010000}"/>
    <cellStyle name="40% - Akzent6 2" xfId="427" xr:uid="{00000000-0005-0000-0000-0000A1010000}"/>
    <cellStyle name="40% - Akzent6 3" xfId="428" xr:uid="{00000000-0005-0000-0000-0000A2010000}"/>
    <cellStyle name="40% - Akzent6 4" xfId="429" xr:uid="{00000000-0005-0000-0000-0000A3010000}"/>
    <cellStyle name="40% - Akzent6 5" xfId="430" xr:uid="{00000000-0005-0000-0000-0000A4010000}"/>
    <cellStyle name="40% - Akzent6 6" xfId="431" xr:uid="{00000000-0005-0000-0000-0000A5010000}"/>
    <cellStyle name="40% - Akzent6 7" xfId="432" xr:uid="{00000000-0005-0000-0000-0000A6010000}"/>
    <cellStyle name="40% - Akzent6 8" xfId="433" xr:uid="{00000000-0005-0000-0000-0000A7010000}"/>
    <cellStyle name="40% - Akzent6 9" xfId="434" xr:uid="{00000000-0005-0000-0000-0000A8010000}"/>
    <cellStyle name="40% - Colore 1" xfId="435" xr:uid="{00000000-0005-0000-0000-0000A9010000}"/>
    <cellStyle name="40% - Colore 2" xfId="436" xr:uid="{00000000-0005-0000-0000-0000AA010000}"/>
    <cellStyle name="40% - Colore 3" xfId="437" xr:uid="{00000000-0005-0000-0000-0000AB010000}"/>
    <cellStyle name="40% - Colore 4" xfId="438" xr:uid="{00000000-0005-0000-0000-0000AC010000}"/>
    <cellStyle name="40% - Colore 5" xfId="439" xr:uid="{00000000-0005-0000-0000-0000AD010000}"/>
    <cellStyle name="40% - Colore 6" xfId="440" xr:uid="{00000000-0005-0000-0000-0000AE010000}"/>
    <cellStyle name="4mitP" xfId="441" xr:uid="{00000000-0005-0000-0000-0000AF010000}"/>
    <cellStyle name="4ohneP" xfId="442" xr:uid="{00000000-0005-0000-0000-0000B0010000}"/>
    <cellStyle name="60 % - Akzent1 2" xfId="443" xr:uid="{00000000-0005-0000-0000-0000B1010000}"/>
    <cellStyle name="60 % - Akzent2 2" xfId="444" xr:uid="{00000000-0005-0000-0000-0000B2010000}"/>
    <cellStyle name="60 % - Akzent3 2" xfId="445" xr:uid="{00000000-0005-0000-0000-0000B3010000}"/>
    <cellStyle name="60 % - Akzent4 2" xfId="446" xr:uid="{00000000-0005-0000-0000-0000B4010000}"/>
    <cellStyle name="60 % - Akzent5 2" xfId="447" xr:uid="{00000000-0005-0000-0000-0000B5010000}"/>
    <cellStyle name="60 % - Akzent6 2" xfId="448" xr:uid="{00000000-0005-0000-0000-0000B6010000}"/>
    <cellStyle name="60 % – Zvýrazn?ní1" xfId="449" xr:uid="{00000000-0005-0000-0000-0000B7010000}"/>
    <cellStyle name="60 % – Zvýrazn?ní2" xfId="450" xr:uid="{00000000-0005-0000-0000-0000B8010000}"/>
    <cellStyle name="60 % – Zvýrazn?ní3" xfId="451" xr:uid="{00000000-0005-0000-0000-0000B9010000}"/>
    <cellStyle name="60 % – Zvýrazn?ní4" xfId="452" xr:uid="{00000000-0005-0000-0000-0000BA010000}"/>
    <cellStyle name="60 % – Zvýrazn?ní5" xfId="453" xr:uid="{00000000-0005-0000-0000-0000BB010000}"/>
    <cellStyle name="60 % – Zvýrazn?ní6" xfId="454" xr:uid="{00000000-0005-0000-0000-0000BC010000}"/>
    <cellStyle name="60 % – Zvýraznění1" xfId="455" xr:uid="{00000000-0005-0000-0000-0000BD010000}"/>
    <cellStyle name="60 % – Zvýraznění2" xfId="456" xr:uid="{00000000-0005-0000-0000-0000BE010000}"/>
    <cellStyle name="60 % – Zvýraznění3" xfId="457" xr:uid="{00000000-0005-0000-0000-0000BF010000}"/>
    <cellStyle name="60 % – Zvýraznění4" xfId="458" xr:uid="{00000000-0005-0000-0000-0000C0010000}"/>
    <cellStyle name="60 % – Zvýraznění5" xfId="459" xr:uid="{00000000-0005-0000-0000-0000C1010000}"/>
    <cellStyle name="60 % – Zvýraznění6" xfId="460" xr:uid="{00000000-0005-0000-0000-0000C2010000}"/>
    <cellStyle name="60% - 1. jelöl?szín" xfId="461" xr:uid="{00000000-0005-0000-0000-0000C3010000}"/>
    <cellStyle name="60% - 1. jelölőszín" xfId="462" xr:uid="{00000000-0005-0000-0000-0000C4010000}"/>
    <cellStyle name="60% - 2. jelöl?szín" xfId="463" xr:uid="{00000000-0005-0000-0000-0000C5010000}"/>
    <cellStyle name="60% - 2. jelölőszín" xfId="464" xr:uid="{00000000-0005-0000-0000-0000C6010000}"/>
    <cellStyle name="60% - 3. jelöl?szín" xfId="465" xr:uid="{00000000-0005-0000-0000-0000C7010000}"/>
    <cellStyle name="60% - 3. jelölőszín" xfId="466" xr:uid="{00000000-0005-0000-0000-0000C8010000}"/>
    <cellStyle name="60% - 4. jelöl?szín" xfId="467" xr:uid="{00000000-0005-0000-0000-0000C9010000}"/>
    <cellStyle name="60% - 4. jelölőszín" xfId="468" xr:uid="{00000000-0005-0000-0000-0000CA010000}"/>
    <cellStyle name="60% - 5. jelöl?szín" xfId="469" xr:uid="{00000000-0005-0000-0000-0000CB010000}"/>
    <cellStyle name="60% - 5. jelölőszín" xfId="470" xr:uid="{00000000-0005-0000-0000-0000CC010000}"/>
    <cellStyle name="60% - 6. jelöl?szín" xfId="471" xr:uid="{00000000-0005-0000-0000-0000CD010000}"/>
    <cellStyle name="60% - 6. jelölőszín" xfId="472" xr:uid="{00000000-0005-0000-0000-0000CE010000}"/>
    <cellStyle name="60% - Accent1" xfId="473" xr:uid="{00000000-0005-0000-0000-0000CF010000}"/>
    <cellStyle name="60% - Accent1 2" xfId="474" xr:uid="{00000000-0005-0000-0000-0000D0010000}"/>
    <cellStyle name="60% - Accent1 3" xfId="475" xr:uid="{00000000-0005-0000-0000-0000D1010000}"/>
    <cellStyle name="60% - Accent2" xfId="476" xr:uid="{00000000-0005-0000-0000-0000D2010000}"/>
    <cellStyle name="60% - Accent2 2" xfId="477" xr:uid="{00000000-0005-0000-0000-0000D3010000}"/>
    <cellStyle name="60% - Accent2 3" xfId="478" xr:uid="{00000000-0005-0000-0000-0000D4010000}"/>
    <cellStyle name="60% - Accent3" xfId="479" xr:uid="{00000000-0005-0000-0000-0000D5010000}"/>
    <cellStyle name="60% - Accent3 2" xfId="480" xr:uid="{00000000-0005-0000-0000-0000D6010000}"/>
    <cellStyle name="60% - Accent3 3" xfId="481" xr:uid="{00000000-0005-0000-0000-0000D7010000}"/>
    <cellStyle name="60% - Accent4" xfId="482" xr:uid="{00000000-0005-0000-0000-0000D8010000}"/>
    <cellStyle name="60% - Accent4 2" xfId="483" xr:uid="{00000000-0005-0000-0000-0000D9010000}"/>
    <cellStyle name="60% - Accent4 3" xfId="484" xr:uid="{00000000-0005-0000-0000-0000DA010000}"/>
    <cellStyle name="60% - Accent5" xfId="485" xr:uid="{00000000-0005-0000-0000-0000DB010000}"/>
    <cellStyle name="60% - Accent5 2" xfId="486" xr:uid="{00000000-0005-0000-0000-0000DC010000}"/>
    <cellStyle name="60% - Accent5 3" xfId="487" xr:uid="{00000000-0005-0000-0000-0000DD010000}"/>
    <cellStyle name="60% - Accent6" xfId="488" xr:uid="{00000000-0005-0000-0000-0000DE010000}"/>
    <cellStyle name="60% - Accent6 2" xfId="489" xr:uid="{00000000-0005-0000-0000-0000DF010000}"/>
    <cellStyle name="60% - Accent6 3" xfId="490" xr:uid="{00000000-0005-0000-0000-0000E0010000}"/>
    <cellStyle name="60% - Akzent1" xfId="491" xr:uid="{00000000-0005-0000-0000-0000E1010000}"/>
    <cellStyle name="60% - Akzent1 10" xfId="492" xr:uid="{00000000-0005-0000-0000-0000E2010000}"/>
    <cellStyle name="60% - Akzent1 11" xfId="493" xr:uid="{00000000-0005-0000-0000-0000E3010000}"/>
    <cellStyle name="60% - Akzent1 2" xfId="494" xr:uid="{00000000-0005-0000-0000-0000E4010000}"/>
    <cellStyle name="60% - Akzent1 3" xfId="495" xr:uid="{00000000-0005-0000-0000-0000E5010000}"/>
    <cellStyle name="60% - Akzent1 4" xfId="496" xr:uid="{00000000-0005-0000-0000-0000E6010000}"/>
    <cellStyle name="60% - Akzent1 5" xfId="497" xr:uid="{00000000-0005-0000-0000-0000E7010000}"/>
    <cellStyle name="60% - Akzent1 6" xfId="498" xr:uid="{00000000-0005-0000-0000-0000E8010000}"/>
    <cellStyle name="60% - Akzent1 7" xfId="499" xr:uid="{00000000-0005-0000-0000-0000E9010000}"/>
    <cellStyle name="60% - Akzent1 8" xfId="500" xr:uid="{00000000-0005-0000-0000-0000EA010000}"/>
    <cellStyle name="60% - Akzent1 9" xfId="501" xr:uid="{00000000-0005-0000-0000-0000EB010000}"/>
    <cellStyle name="60% - Akzent2" xfId="502" xr:uid="{00000000-0005-0000-0000-0000EC010000}"/>
    <cellStyle name="60% - Akzent2 10" xfId="503" xr:uid="{00000000-0005-0000-0000-0000ED010000}"/>
    <cellStyle name="60% - Akzent2 11" xfId="504" xr:uid="{00000000-0005-0000-0000-0000EE010000}"/>
    <cellStyle name="60% - Akzent2 2" xfId="505" xr:uid="{00000000-0005-0000-0000-0000EF010000}"/>
    <cellStyle name="60% - Akzent2 3" xfId="506" xr:uid="{00000000-0005-0000-0000-0000F0010000}"/>
    <cellStyle name="60% - Akzent2 4" xfId="507" xr:uid="{00000000-0005-0000-0000-0000F1010000}"/>
    <cellStyle name="60% - Akzent2 5" xfId="508" xr:uid="{00000000-0005-0000-0000-0000F2010000}"/>
    <cellStyle name="60% - Akzent2 6" xfId="509" xr:uid="{00000000-0005-0000-0000-0000F3010000}"/>
    <cellStyle name="60% - Akzent2 7" xfId="510" xr:uid="{00000000-0005-0000-0000-0000F4010000}"/>
    <cellStyle name="60% - Akzent2 8" xfId="511" xr:uid="{00000000-0005-0000-0000-0000F5010000}"/>
    <cellStyle name="60% - Akzent2 9" xfId="512" xr:uid="{00000000-0005-0000-0000-0000F6010000}"/>
    <cellStyle name="60% - Akzent3" xfId="513" xr:uid="{00000000-0005-0000-0000-0000F7010000}"/>
    <cellStyle name="60% - Akzent3 10" xfId="514" xr:uid="{00000000-0005-0000-0000-0000F8010000}"/>
    <cellStyle name="60% - Akzent3 11" xfId="515" xr:uid="{00000000-0005-0000-0000-0000F9010000}"/>
    <cellStyle name="60% - Akzent3 2" xfId="516" xr:uid="{00000000-0005-0000-0000-0000FA010000}"/>
    <cellStyle name="60% - Akzent3 3" xfId="517" xr:uid="{00000000-0005-0000-0000-0000FB010000}"/>
    <cellStyle name="60% - Akzent3 4" xfId="518" xr:uid="{00000000-0005-0000-0000-0000FC010000}"/>
    <cellStyle name="60% - Akzent3 5" xfId="519" xr:uid="{00000000-0005-0000-0000-0000FD010000}"/>
    <cellStyle name="60% - Akzent3 6" xfId="520" xr:uid="{00000000-0005-0000-0000-0000FE010000}"/>
    <cellStyle name="60% - Akzent3 7" xfId="521" xr:uid="{00000000-0005-0000-0000-0000FF010000}"/>
    <cellStyle name="60% - Akzent3 8" xfId="522" xr:uid="{00000000-0005-0000-0000-000000020000}"/>
    <cellStyle name="60% - Akzent3 9" xfId="523" xr:uid="{00000000-0005-0000-0000-000001020000}"/>
    <cellStyle name="60% - Akzent4" xfId="524" xr:uid="{00000000-0005-0000-0000-000002020000}"/>
    <cellStyle name="60% - Akzent4 10" xfId="525" xr:uid="{00000000-0005-0000-0000-000003020000}"/>
    <cellStyle name="60% - Akzent4 11" xfId="526" xr:uid="{00000000-0005-0000-0000-000004020000}"/>
    <cellStyle name="60% - Akzent4 2" xfId="527" xr:uid="{00000000-0005-0000-0000-000005020000}"/>
    <cellStyle name="60% - Akzent4 3" xfId="528" xr:uid="{00000000-0005-0000-0000-000006020000}"/>
    <cellStyle name="60% - Akzent4 4" xfId="529" xr:uid="{00000000-0005-0000-0000-000007020000}"/>
    <cellStyle name="60% - Akzent4 5" xfId="530" xr:uid="{00000000-0005-0000-0000-000008020000}"/>
    <cellStyle name="60% - Akzent4 6" xfId="531" xr:uid="{00000000-0005-0000-0000-000009020000}"/>
    <cellStyle name="60% - Akzent4 7" xfId="532" xr:uid="{00000000-0005-0000-0000-00000A020000}"/>
    <cellStyle name="60% - Akzent4 8" xfId="533" xr:uid="{00000000-0005-0000-0000-00000B020000}"/>
    <cellStyle name="60% - Akzent4 9" xfId="534" xr:uid="{00000000-0005-0000-0000-00000C020000}"/>
    <cellStyle name="60% - Akzent5" xfId="535" xr:uid="{00000000-0005-0000-0000-00000D020000}"/>
    <cellStyle name="60% - Akzent5 10" xfId="536" xr:uid="{00000000-0005-0000-0000-00000E020000}"/>
    <cellStyle name="60% - Akzent5 11" xfId="537" xr:uid="{00000000-0005-0000-0000-00000F020000}"/>
    <cellStyle name="60% - Akzent5 2" xfId="538" xr:uid="{00000000-0005-0000-0000-000010020000}"/>
    <cellStyle name="60% - Akzent5 3" xfId="539" xr:uid="{00000000-0005-0000-0000-000011020000}"/>
    <cellStyle name="60% - Akzent5 4" xfId="540" xr:uid="{00000000-0005-0000-0000-000012020000}"/>
    <cellStyle name="60% - Akzent5 5" xfId="541" xr:uid="{00000000-0005-0000-0000-000013020000}"/>
    <cellStyle name="60% - Akzent5 6" xfId="542" xr:uid="{00000000-0005-0000-0000-000014020000}"/>
    <cellStyle name="60% - Akzent5 7" xfId="543" xr:uid="{00000000-0005-0000-0000-000015020000}"/>
    <cellStyle name="60% - Akzent5 8" xfId="544" xr:uid="{00000000-0005-0000-0000-000016020000}"/>
    <cellStyle name="60% - Akzent5 9" xfId="545" xr:uid="{00000000-0005-0000-0000-000017020000}"/>
    <cellStyle name="60% - Akzent6" xfId="546" xr:uid="{00000000-0005-0000-0000-000018020000}"/>
    <cellStyle name="60% - Akzent6 10" xfId="547" xr:uid="{00000000-0005-0000-0000-000019020000}"/>
    <cellStyle name="60% - Akzent6 11" xfId="548" xr:uid="{00000000-0005-0000-0000-00001A020000}"/>
    <cellStyle name="60% - Akzent6 2" xfId="549" xr:uid="{00000000-0005-0000-0000-00001B020000}"/>
    <cellStyle name="60% - Akzent6 3" xfId="550" xr:uid="{00000000-0005-0000-0000-00001C020000}"/>
    <cellStyle name="60% - Akzent6 4" xfId="551" xr:uid="{00000000-0005-0000-0000-00001D020000}"/>
    <cellStyle name="60% - Akzent6 5" xfId="552" xr:uid="{00000000-0005-0000-0000-00001E020000}"/>
    <cellStyle name="60% - Akzent6 6" xfId="553" xr:uid="{00000000-0005-0000-0000-00001F020000}"/>
    <cellStyle name="60% - Akzent6 7" xfId="554" xr:uid="{00000000-0005-0000-0000-000020020000}"/>
    <cellStyle name="60% - Akzent6 8" xfId="555" xr:uid="{00000000-0005-0000-0000-000021020000}"/>
    <cellStyle name="60% - Akzent6 9" xfId="556" xr:uid="{00000000-0005-0000-0000-000022020000}"/>
    <cellStyle name="60% - Colore 1" xfId="557" xr:uid="{00000000-0005-0000-0000-000023020000}"/>
    <cellStyle name="60% - Colore 2" xfId="558" xr:uid="{00000000-0005-0000-0000-000024020000}"/>
    <cellStyle name="60% - Colore 3" xfId="559" xr:uid="{00000000-0005-0000-0000-000025020000}"/>
    <cellStyle name="60% - Colore 4" xfId="560" xr:uid="{00000000-0005-0000-0000-000026020000}"/>
    <cellStyle name="60% - Colore 5" xfId="561" xr:uid="{00000000-0005-0000-0000-000027020000}"/>
    <cellStyle name="60% - Colore 6" xfId="562" xr:uid="{00000000-0005-0000-0000-000028020000}"/>
    <cellStyle name="6mitP" xfId="563" xr:uid="{00000000-0005-0000-0000-000029020000}"/>
    <cellStyle name="6ohneP" xfId="564" xr:uid="{00000000-0005-0000-0000-00002A020000}"/>
    <cellStyle name="7mitP" xfId="565" xr:uid="{00000000-0005-0000-0000-00002B020000}"/>
    <cellStyle name="9mitP" xfId="566" xr:uid="{00000000-0005-0000-0000-00002C020000}"/>
    <cellStyle name="9ohneP" xfId="567" xr:uid="{00000000-0005-0000-0000-00002D020000}"/>
    <cellStyle name="Accent1" xfId="568" xr:uid="{00000000-0005-0000-0000-00002E020000}"/>
    <cellStyle name="Accent1 2" xfId="569" xr:uid="{00000000-0005-0000-0000-00002F020000}"/>
    <cellStyle name="Accent1 3" xfId="570" xr:uid="{00000000-0005-0000-0000-000030020000}"/>
    <cellStyle name="Accent2" xfId="571" xr:uid="{00000000-0005-0000-0000-000031020000}"/>
    <cellStyle name="Accent2 2" xfId="572" xr:uid="{00000000-0005-0000-0000-000032020000}"/>
    <cellStyle name="Accent2 3" xfId="573" xr:uid="{00000000-0005-0000-0000-000033020000}"/>
    <cellStyle name="Accent3" xfId="574" xr:uid="{00000000-0005-0000-0000-000034020000}"/>
    <cellStyle name="Accent3 2" xfId="575" xr:uid="{00000000-0005-0000-0000-000035020000}"/>
    <cellStyle name="Accent3 3" xfId="576" xr:uid="{00000000-0005-0000-0000-000036020000}"/>
    <cellStyle name="Accent4" xfId="577" xr:uid="{00000000-0005-0000-0000-000037020000}"/>
    <cellStyle name="Accent4 2" xfId="578" xr:uid="{00000000-0005-0000-0000-000038020000}"/>
    <cellStyle name="Accent4 3" xfId="579" xr:uid="{00000000-0005-0000-0000-000039020000}"/>
    <cellStyle name="Accent5" xfId="580" xr:uid="{00000000-0005-0000-0000-00003A020000}"/>
    <cellStyle name="Accent5 2" xfId="581" xr:uid="{00000000-0005-0000-0000-00003B020000}"/>
    <cellStyle name="Accent5 3" xfId="582" xr:uid="{00000000-0005-0000-0000-00003C020000}"/>
    <cellStyle name="Accent6" xfId="583" xr:uid="{00000000-0005-0000-0000-00003D020000}"/>
    <cellStyle name="Accent6 2" xfId="584" xr:uid="{00000000-0005-0000-0000-00003E020000}"/>
    <cellStyle name="Accent6 3" xfId="585" xr:uid="{00000000-0005-0000-0000-00003F020000}"/>
    <cellStyle name="AG Bilanz pro PK akt. Jahrc1" xfId="586" xr:uid="{00000000-0005-0000-0000-000040020000}"/>
    <cellStyle name="AG Bilanz pro PK akt. Jahrc10" xfId="587" xr:uid="{00000000-0005-0000-0000-000041020000}"/>
    <cellStyle name="AG Bilanz pro PK akt. Jahrc12" xfId="588" xr:uid="{00000000-0005-0000-0000-000042020000}"/>
    <cellStyle name="AG Bilanz pro PK akt. Jahrc2" xfId="589" xr:uid="{00000000-0005-0000-0000-000043020000}"/>
    <cellStyle name="AG Bilanz pro PK akt. Jahrc3" xfId="590" xr:uid="{00000000-0005-0000-0000-000044020000}"/>
    <cellStyle name="AG Bilanz pro PK akt. Jahrc6" xfId="591" xr:uid="{00000000-0005-0000-0000-000045020000}"/>
    <cellStyle name="AG Bilanz pro PK akt. Jahrc7" xfId="592" xr:uid="{00000000-0005-0000-0000-000046020000}"/>
    <cellStyle name="AG Bilanz Summe  Anfang-akt. Jahrc1" xfId="593" xr:uid="{00000000-0005-0000-0000-000047020000}"/>
    <cellStyle name="AG Bilanz Summe  Anfang-akt. Jahrc10" xfId="594" xr:uid="{00000000-0005-0000-0000-000048020000}"/>
    <cellStyle name="AG Bilanz Summe  Anfang-akt. Jahrc12" xfId="595" xr:uid="{00000000-0005-0000-0000-000049020000}"/>
    <cellStyle name="AG Bilanz Summe  Anfang-akt. Jahrc2" xfId="596" xr:uid="{00000000-0005-0000-0000-00004A020000}"/>
    <cellStyle name="AG Bilanz Summe  Anfang-akt. Jahrc3" xfId="597" xr:uid="{00000000-0005-0000-0000-00004B020000}"/>
    <cellStyle name="AG Bilanz Summe  Anfang-akt. Jahrc6" xfId="598" xr:uid="{00000000-0005-0000-0000-00004C020000}"/>
    <cellStyle name="AG Bilanz Summe  Anfang-akt. Jahrc7" xfId="599" xr:uid="{00000000-0005-0000-0000-00004D020000}"/>
    <cellStyle name="AG G&amp;V pro PK akt. Jahrc1" xfId="600" xr:uid="{00000000-0005-0000-0000-00004E020000}"/>
    <cellStyle name="AG G&amp;V pro PK akt. Jahrc10" xfId="601" xr:uid="{00000000-0005-0000-0000-00004F020000}"/>
    <cellStyle name="AG G&amp;V pro PK akt. Jahrc12" xfId="602" xr:uid="{00000000-0005-0000-0000-000050020000}"/>
    <cellStyle name="AG G&amp;V pro PK akt. Jahrc2" xfId="603" xr:uid="{00000000-0005-0000-0000-000051020000}"/>
    <cellStyle name="AG G&amp;V pro PK akt. Jahrc3" xfId="604" xr:uid="{00000000-0005-0000-0000-000052020000}"/>
    <cellStyle name="AG G&amp;V pro PK akt. Jahrc6" xfId="605" xr:uid="{00000000-0005-0000-0000-000053020000}"/>
    <cellStyle name="AG G&amp;V pro PK akt. Jahrc7" xfId="606" xr:uid="{00000000-0005-0000-0000-000054020000}"/>
    <cellStyle name="AG G&amp;V Summe Anfang-akt. Jahrc1" xfId="607" xr:uid="{00000000-0005-0000-0000-000055020000}"/>
    <cellStyle name="AG G&amp;V Summe Anfang-akt. Jahrc10" xfId="608" xr:uid="{00000000-0005-0000-0000-000056020000}"/>
    <cellStyle name="AG G&amp;V Summe Anfang-akt. Jahrc12" xfId="609" xr:uid="{00000000-0005-0000-0000-000057020000}"/>
    <cellStyle name="AG G&amp;V Summe Anfang-akt. Jahrc2" xfId="610" xr:uid="{00000000-0005-0000-0000-000058020000}"/>
    <cellStyle name="AG G&amp;V Summe Anfang-akt. Jahrc3" xfId="611" xr:uid="{00000000-0005-0000-0000-000059020000}"/>
    <cellStyle name="AG G&amp;V Summe Anfang-akt. Jahrc6" xfId="612" xr:uid="{00000000-0005-0000-0000-00005A020000}"/>
    <cellStyle name="AG G&amp;V Summe Anfang-akt. Jahrc7" xfId="613" xr:uid="{00000000-0005-0000-0000-00005B020000}"/>
    <cellStyle name="Akzent1 10" xfId="614" xr:uid="{00000000-0005-0000-0000-00005C020000}"/>
    <cellStyle name="Akzent1 11" xfId="615" xr:uid="{00000000-0005-0000-0000-00005D020000}"/>
    <cellStyle name="Akzent1 2" xfId="616" xr:uid="{00000000-0005-0000-0000-00005E020000}"/>
    <cellStyle name="Akzent1 3" xfId="617" xr:uid="{00000000-0005-0000-0000-00005F020000}"/>
    <cellStyle name="Akzent1 4" xfId="618" xr:uid="{00000000-0005-0000-0000-000060020000}"/>
    <cellStyle name="Akzent1 5" xfId="619" xr:uid="{00000000-0005-0000-0000-000061020000}"/>
    <cellStyle name="Akzent1 6" xfId="620" xr:uid="{00000000-0005-0000-0000-000062020000}"/>
    <cellStyle name="Akzent1 7" xfId="621" xr:uid="{00000000-0005-0000-0000-000063020000}"/>
    <cellStyle name="Akzent1 8" xfId="622" xr:uid="{00000000-0005-0000-0000-000064020000}"/>
    <cellStyle name="Akzent1 9" xfId="623" xr:uid="{00000000-0005-0000-0000-000065020000}"/>
    <cellStyle name="Akzent2 10" xfId="624" xr:uid="{00000000-0005-0000-0000-000066020000}"/>
    <cellStyle name="Akzent2 11" xfId="625" xr:uid="{00000000-0005-0000-0000-000067020000}"/>
    <cellStyle name="Akzent2 2" xfId="626" xr:uid="{00000000-0005-0000-0000-000068020000}"/>
    <cellStyle name="Akzent2 3" xfId="627" xr:uid="{00000000-0005-0000-0000-000069020000}"/>
    <cellStyle name="Akzent2 4" xfId="628" xr:uid="{00000000-0005-0000-0000-00006A020000}"/>
    <cellStyle name="Akzent2 5" xfId="629" xr:uid="{00000000-0005-0000-0000-00006B020000}"/>
    <cellStyle name="Akzent2 6" xfId="630" xr:uid="{00000000-0005-0000-0000-00006C020000}"/>
    <cellStyle name="Akzent2 7" xfId="631" xr:uid="{00000000-0005-0000-0000-00006D020000}"/>
    <cellStyle name="Akzent2 8" xfId="632" xr:uid="{00000000-0005-0000-0000-00006E020000}"/>
    <cellStyle name="Akzent2 9" xfId="633" xr:uid="{00000000-0005-0000-0000-00006F020000}"/>
    <cellStyle name="Akzent3 10" xfId="634" xr:uid="{00000000-0005-0000-0000-000070020000}"/>
    <cellStyle name="Akzent3 11" xfId="635" xr:uid="{00000000-0005-0000-0000-000071020000}"/>
    <cellStyle name="Akzent3 2" xfId="636" xr:uid="{00000000-0005-0000-0000-000072020000}"/>
    <cellStyle name="Akzent3 3" xfId="637" xr:uid="{00000000-0005-0000-0000-000073020000}"/>
    <cellStyle name="Akzent3 4" xfId="638" xr:uid="{00000000-0005-0000-0000-000074020000}"/>
    <cellStyle name="Akzent3 5" xfId="639" xr:uid="{00000000-0005-0000-0000-000075020000}"/>
    <cellStyle name="Akzent3 6" xfId="640" xr:uid="{00000000-0005-0000-0000-000076020000}"/>
    <cellStyle name="Akzent3 7" xfId="641" xr:uid="{00000000-0005-0000-0000-000077020000}"/>
    <cellStyle name="Akzent3 8" xfId="642" xr:uid="{00000000-0005-0000-0000-000078020000}"/>
    <cellStyle name="Akzent3 9" xfId="643" xr:uid="{00000000-0005-0000-0000-000079020000}"/>
    <cellStyle name="Akzent4 10" xfId="644" xr:uid="{00000000-0005-0000-0000-00007A020000}"/>
    <cellStyle name="Akzent4 11" xfId="645" xr:uid="{00000000-0005-0000-0000-00007B020000}"/>
    <cellStyle name="Akzent4 2" xfId="646" xr:uid="{00000000-0005-0000-0000-00007C020000}"/>
    <cellStyle name="Akzent4 3" xfId="647" xr:uid="{00000000-0005-0000-0000-00007D020000}"/>
    <cellStyle name="Akzent4 4" xfId="648" xr:uid="{00000000-0005-0000-0000-00007E020000}"/>
    <cellStyle name="Akzent4 5" xfId="649" xr:uid="{00000000-0005-0000-0000-00007F020000}"/>
    <cellStyle name="Akzent4 6" xfId="650" xr:uid="{00000000-0005-0000-0000-000080020000}"/>
    <cellStyle name="Akzent4 7" xfId="651" xr:uid="{00000000-0005-0000-0000-000081020000}"/>
    <cellStyle name="Akzent4 8" xfId="652" xr:uid="{00000000-0005-0000-0000-000082020000}"/>
    <cellStyle name="Akzent4 9" xfId="653" xr:uid="{00000000-0005-0000-0000-000083020000}"/>
    <cellStyle name="Akzent5 10" xfId="654" xr:uid="{00000000-0005-0000-0000-000084020000}"/>
    <cellStyle name="Akzent5 11" xfId="655" xr:uid="{00000000-0005-0000-0000-000085020000}"/>
    <cellStyle name="Akzent5 2" xfId="656" xr:uid="{00000000-0005-0000-0000-000086020000}"/>
    <cellStyle name="Akzent5 3" xfId="657" xr:uid="{00000000-0005-0000-0000-000087020000}"/>
    <cellStyle name="Akzent5 4" xfId="658" xr:uid="{00000000-0005-0000-0000-000088020000}"/>
    <cellStyle name="Akzent5 5" xfId="659" xr:uid="{00000000-0005-0000-0000-000089020000}"/>
    <cellStyle name="Akzent5 6" xfId="660" xr:uid="{00000000-0005-0000-0000-00008A020000}"/>
    <cellStyle name="Akzent5 7" xfId="661" xr:uid="{00000000-0005-0000-0000-00008B020000}"/>
    <cellStyle name="Akzent5 8" xfId="662" xr:uid="{00000000-0005-0000-0000-00008C020000}"/>
    <cellStyle name="Akzent5 9" xfId="663" xr:uid="{00000000-0005-0000-0000-00008D020000}"/>
    <cellStyle name="Akzent6 10" xfId="664" xr:uid="{00000000-0005-0000-0000-00008E020000}"/>
    <cellStyle name="Akzent6 11" xfId="665" xr:uid="{00000000-0005-0000-0000-00008F020000}"/>
    <cellStyle name="Akzent6 2" xfId="666" xr:uid="{00000000-0005-0000-0000-000090020000}"/>
    <cellStyle name="Akzent6 3" xfId="667" xr:uid="{00000000-0005-0000-0000-000091020000}"/>
    <cellStyle name="Akzent6 4" xfId="668" xr:uid="{00000000-0005-0000-0000-000092020000}"/>
    <cellStyle name="Akzent6 5" xfId="669" xr:uid="{00000000-0005-0000-0000-000093020000}"/>
    <cellStyle name="Akzent6 6" xfId="670" xr:uid="{00000000-0005-0000-0000-000094020000}"/>
    <cellStyle name="Akzent6 7" xfId="671" xr:uid="{00000000-0005-0000-0000-000095020000}"/>
    <cellStyle name="Akzent6 8" xfId="672" xr:uid="{00000000-0005-0000-0000-000096020000}"/>
    <cellStyle name="Akzent6 9" xfId="673" xr:uid="{00000000-0005-0000-0000-000097020000}"/>
    <cellStyle name="Ausgabe 10" xfId="674" xr:uid="{00000000-0005-0000-0000-000098020000}"/>
    <cellStyle name="Ausgabe 11" xfId="675" xr:uid="{00000000-0005-0000-0000-000099020000}"/>
    <cellStyle name="Ausgabe 2" xfId="676" xr:uid="{00000000-0005-0000-0000-00009A020000}"/>
    <cellStyle name="Ausgabe 3" xfId="677" xr:uid="{00000000-0005-0000-0000-00009B020000}"/>
    <cellStyle name="Ausgabe 4" xfId="678" xr:uid="{00000000-0005-0000-0000-00009C020000}"/>
    <cellStyle name="Ausgabe 5" xfId="679" xr:uid="{00000000-0005-0000-0000-00009D020000}"/>
    <cellStyle name="Ausgabe 6" xfId="680" xr:uid="{00000000-0005-0000-0000-00009E020000}"/>
    <cellStyle name="Ausgabe 7" xfId="681" xr:uid="{00000000-0005-0000-0000-00009F020000}"/>
    <cellStyle name="Ausgabe 8" xfId="682" xr:uid="{00000000-0005-0000-0000-0000A0020000}"/>
    <cellStyle name="Ausgabe 9" xfId="683" xr:uid="{00000000-0005-0000-0000-0000A1020000}"/>
    <cellStyle name="AVERAGE" xfId="684" xr:uid="{00000000-0005-0000-0000-0000A2020000}"/>
    <cellStyle name="AVERAGE 2" xfId="685" xr:uid="{00000000-0005-0000-0000-0000A3020000}"/>
    <cellStyle name="AZ1" xfId="686" xr:uid="{00000000-0005-0000-0000-0000A4020000}"/>
    <cellStyle name="AZ1*" xfId="687" xr:uid="{00000000-0005-0000-0000-0000A5020000}"/>
    <cellStyle name="AZ2" xfId="688" xr:uid="{00000000-0005-0000-0000-0000A6020000}"/>
    <cellStyle name="AZ3" xfId="689" xr:uid="{00000000-0005-0000-0000-0000A7020000}"/>
    <cellStyle name="Bad" xfId="690" xr:uid="{00000000-0005-0000-0000-0000A8020000}"/>
    <cellStyle name="Bad 2" xfId="691" xr:uid="{00000000-0005-0000-0000-0000A9020000}"/>
    <cellStyle name="Bad 3" xfId="692" xr:uid="{00000000-0005-0000-0000-0000AA020000}"/>
    <cellStyle name="Bad 4" xfId="693" xr:uid="{00000000-0005-0000-0000-0000AB020000}"/>
    <cellStyle name="Bad 5" xfId="694" xr:uid="{00000000-0005-0000-0000-0000AC020000}"/>
    <cellStyle name="Bad 6" xfId="695" xr:uid="{00000000-0005-0000-0000-0000AD020000}"/>
    <cellStyle name="Berechneter Wert" xfId="696" xr:uid="{00000000-0005-0000-0000-0000AE020000}"/>
    <cellStyle name="Berechnung 10" xfId="697" xr:uid="{00000000-0005-0000-0000-0000AF020000}"/>
    <cellStyle name="Berechnung 11" xfId="698" xr:uid="{00000000-0005-0000-0000-0000B0020000}"/>
    <cellStyle name="Berechnung 2" xfId="699" xr:uid="{00000000-0005-0000-0000-0000B1020000}"/>
    <cellStyle name="Berechnung 3" xfId="700" xr:uid="{00000000-0005-0000-0000-0000B2020000}"/>
    <cellStyle name="Berechnung 4" xfId="701" xr:uid="{00000000-0005-0000-0000-0000B3020000}"/>
    <cellStyle name="Berechnung 5" xfId="702" xr:uid="{00000000-0005-0000-0000-0000B4020000}"/>
    <cellStyle name="Berechnung 6" xfId="703" xr:uid="{00000000-0005-0000-0000-0000B5020000}"/>
    <cellStyle name="Berechnung 7" xfId="704" xr:uid="{00000000-0005-0000-0000-0000B6020000}"/>
    <cellStyle name="Berechnung 8" xfId="705" xr:uid="{00000000-0005-0000-0000-0000B7020000}"/>
    <cellStyle name="Berechnung 9" xfId="706" xr:uid="{00000000-0005-0000-0000-0000B8020000}"/>
    <cellStyle name="Beschriftung" xfId="707" xr:uid="{00000000-0005-0000-0000-0000B9020000}"/>
    <cellStyle name="Bevitel" xfId="708" xr:uid="{00000000-0005-0000-0000-0000BA020000}"/>
    <cellStyle name="Bps" xfId="709" xr:uid="{00000000-0005-0000-0000-0000BB020000}"/>
    <cellStyle name="Calcolo" xfId="710" xr:uid="{00000000-0005-0000-0000-0000BC020000}"/>
    <cellStyle name="Calculation" xfId="711" xr:uid="{00000000-0005-0000-0000-0000BD020000}"/>
    <cellStyle name="Calculation 2" xfId="712" xr:uid="{00000000-0005-0000-0000-0000BE020000}"/>
    <cellStyle name="Calculation 2 2" xfId="713" xr:uid="{00000000-0005-0000-0000-0000BF020000}"/>
    <cellStyle name="Calculation 3" xfId="714" xr:uid="{00000000-0005-0000-0000-0000C0020000}"/>
    <cellStyle name="Calculation 4" xfId="715" xr:uid="{00000000-0005-0000-0000-0000C1020000}"/>
    <cellStyle name="Celkem" xfId="716" xr:uid="{00000000-0005-0000-0000-0000C2020000}"/>
    <cellStyle name="Cella collegata" xfId="717" xr:uid="{00000000-0005-0000-0000-0000C3020000}"/>
    <cellStyle name="Cella da controllare" xfId="718" xr:uid="{00000000-0005-0000-0000-0000C4020000}"/>
    <cellStyle name="Check Cell" xfId="719" xr:uid="{00000000-0005-0000-0000-0000C5020000}"/>
    <cellStyle name="Check Cell 2" xfId="720" xr:uid="{00000000-0005-0000-0000-0000C6020000}"/>
    <cellStyle name="Check Cell 3" xfId="721" xr:uid="{00000000-0005-0000-0000-0000C7020000}"/>
    <cellStyle name="Chybn?" xfId="722" xr:uid="{00000000-0005-0000-0000-0000C8020000}"/>
    <cellStyle name="Chybně" xfId="723" xr:uid="{00000000-0005-0000-0000-0000C9020000}"/>
    <cellStyle name="Cím" xfId="724" xr:uid="{00000000-0005-0000-0000-0000CA020000}"/>
    <cellStyle name="Címsor 1" xfId="725" xr:uid="{00000000-0005-0000-0000-0000CB020000}"/>
    <cellStyle name="Címsor 2" xfId="726" xr:uid="{00000000-0005-0000-0000-0000CC020000}"/>
    <cellStyle name="Címsor 3" xfId="727" xr:uid="{00000000-0005-0000-0000-0000CD020000}"/>
    <cellStyle name="Címsor 3 2" xfId="728" xr:uid="{00000000-0005-0000-0000-0000CE020000}"/>
    <cellStyle name="Címsor 3 2 2" xfId="729" xr:uid="{00000000-0005-0000-0000-0000CF020000}"/>
    <cellStyle name="Címsor 3 2 2 2" xfId="730" xr:uid="{00000000-0005-0000-0000-0000D0020000}"/>
    <cellStyle name="Címsor 3 2 3" xfId="731" xr:uid="{00000000-0005-0000-0000-0000D1020000}"/>
    <cellStyle name="Címsor 3 3" xfId="732" xr:uid="{00000000-0005-0000-0000-0000D2020000}"/>
    <cellStyle name="Címsor 3 3 2" xfId="733" xr:uid="{00000000-0005-0000-0000-0000D3020000}"/>
    <cellStyle name="Címsor 3 4" xfId="734" xr:uid="{00000000-0005-0000-0000-0000D4020000}"/>
    <cellStyle name="Címsor 4" xfId="735" xr:uid="{00000000-0005-0000-0000-0000D5020000}"/>
    <cellStyle name="Colore 1" xfId="736" xr:uid="{00000000-0005-0000-0000-0000D6020000}"/>
    <cellStyle name="Colore 2" xfId="737" xr:uid="{00000000-0005-0000-0000-0000D7020000}"/>
    <cellStyle name="Colore 3" xfId="738" xr:uid="{00000000-0005-0000-0000-0000D8020000}"/>
    <cellStyle name="Colore 4" xfId="739" xr:uid="{00000000-0005-0000-0000-0000D9020000}"/>
    <cellStyle name="Colore 5" xfId="740" xr:uid="{00000000-0005-0000-0000-0000DA020000}"/>
    <cellStyle name="Colore 6" xfId="741" xr:uid="{00000000-0005-0000-0000-0000DB020000}"/>
    <cellStyle name="Comma [0]" xfId="742" xr:uid="{00000000-0005-0000-0000-0000DC020000}"/>
    <cellStyle name="Comma [0] 2" xfId="743" xr:uid="{00000000-0005-0000-0000-0000DD020000}"/>
    <cellStyle name="Comma [0] 2 2" xfId="744" xr:uid="{00000000-0005-0000-0000-0000DE020000}"/>
    <cellStyle name="Comma [0] 2 2 2" xfId="745" xr:uid="{00000000-0005-0000-0000-0000DF020000}"/>
    <cellStyle name="Comma [0] 2 3" xfId="746" xr:uid="{00000000-0005-0000-0000-0000E0020000}"/>
    <cellStyle name="Comma [0] 3" xfId="747" xr:uid="{00000000-0005-0000-0000-0000E1020000}"/>
    <cellStyle name="Comma [0] 3 2" xfId="748" xr:uid="{00000000-0005-0000-0000-0000E2020000}"/>
    <cellStyle name="Comma [0] 3 2 2" xfId="749" xr:uid="{00000000-0005-0000-0000-0000E3020000}"/>
    <cellStyle name="Comma [0] 3 3" xfId="750" xr:uid="{00000000-0005-0000-0000-0000E4020000}"/>
    <cellStyle name="Comma 10" xfId="751" xr:uid="{00000000-0005-0000-0000-0000E5020000}"/>
    <cellStyle name="Comma 10 2" xfId="752" xr:uid="{00000000-0005-0000-0000-0000E6020000}"/>
    <cellStyle name="Comma 10 2 2" xfId="753" xr:uid="{00000000-0005-0000-0000-0000E7020000}"/>
    <cellStyle name="Comma 10 3" xfId="754" xr:uid="{00000000-0005-0000-0000-0000E8020000}"/>
    <cellStyle name="Comma 10 3 2" xfId="755" xr:uid="{00000000-0005-0000-0000-0000E9020000}"/>
    <cellStyle name="Comma 10 4" xfId="756" xr:uid="{00000000-0005-0000-0000-0000EA020000}"/>
    <cellStyle name="Comma 11" xfId="757" xr:uid="{00000000-0005-0000-0000-0000EB020000}"/>
    <cellStyle name="Comma 11 2" xfId="758" xr:uid="{00000000-0005-0000-0000-0000EC020000}"/>
    <cellStyle name="Comma 11 2 2" xfId="759" xr:uid="{00000000-0005-0000-0000-0000ED020000}"/>
    <cellStyle name="Comma 11 3" xfId="760" xr:uid="{00000000-0005-0000-0000-0000EE020000}"/>
    <cellStyle name="Comma 11 3 2" xfId="761" xr:uid="{00000000-0005-0000-0000-0000EF020000}"/>
    <cellStyle name="Comma 11 4" xfId="762" xr:uid="{00000000-0005-0000-0000-0000F0020000}"/>
    <cellStyle name="Comma 12" xfId="763" xr:uid="{00000000-0005-0000-0000-0000F1020000}"/>
    <cellStyle name="Comma 12 2" xfId="764" xr:uid="{00000000-0005-0000-0000-0000F2020000}"/>
    <cellStyle name="Comma 12 2 2" xfId="765" xr:uid="{00000000-0005-0000-0000-0000F3020000}"/>
    <cellStyle name="Comma 12 3" xfId="766" xr:uid="{00000000-0005-0000-0000-0000F4020000}"/>
    <cellStyle name="Comma 12 3 2" xfId="767" xr:uid="{00000000-0005-0000-0000-0000F5020000}"/>
    <cellStyle name="Comma 12 4" xfId="768" xr:uid="{00000000-0005-0000-0000-0000F6020000}"/>
    <cellStyle name="Comma 13" xfId="769" xr:uid="{00000000-0005-0000-0000-0000F7020000}"/>
    <cellStyle name="Comma 13 2" xfId="770" xr:uid="{00000000-0005-0000-0000-0000F8020000}"/>
    <cellStyle name="Comma 13 2 2" xfId="771" xr:uid="{00000000-0005-0000-0000-0000F9020000}"/>
    <cellStyle name="Comma 13 3" xfId="772" xr:uid="{00000000-0005-0000-0000-0000FA020000}"/>
    <cellStyle name="Comma 13 3 2" xfId="773" xr:uid="{00000000-0005-0000-0000-0000FB020000}"/>
    <cellStyle name="Comma 13 4" xfId="774" xr:uid="{00000000-0005-0000-0000-0000FC020000}"/>
    <cellStyle name="Comma 14" xfId="775" xr:uid="{00000000-0005-0000-0000-0000FD020000}"/>
    <cellStyle name="Comma 14 2" xfId="776" xr:uid="{00000000-0005-0000-0000-0000FE020000}"/>
    <cellStyle name="Comma 14 2 2" xfId="777" xr:uid="{00000000-0005-0000-0000-0000FF020000}"/>
    <cellStyle name="Comma 14 3" xfId="778" xr:uid="{00000000-0005-0000-0000-000000030000}"/>
    <cellStyle name="Comma 14 3 2" xfId="779" xr:uid="{00000000-0005-0000-0000-000001030000}"/>
    <cellStyle name="Comma 14 4" xfId="780" xr:uid="{00000000-0005-0000-0000-000002030000}"/>
    <cellStyle name="Comma 15" xfId="781" xr:uid="{00000000-0005-0000-0000-000003030000}"/>
    <cellStyle name="Comma 15 2" xfId="782" xr:uid="{00000000-0005-0000-0000-000004030000}"/>
    <cellStyle name="Comma 15 2 2" xfId="783" xr:uid="{00000000-0005-0000-0000-000005030000}"/>
    <cellStyle name="Comma 15 3" xfId="784" xr:uid="{00000000-0005-0000-0000-000006030000}"/>
    <cellStyle name="Comma 15 3 2" xfId="785" xr:uid="{00000000-0005-0000-0000-000007030000}"/>
    <cellStyle name="Comma 15 4" xfId="786" xr:uid="{00000000-0005-0000-0000-000008030000}"/>
    <cellStyle name="Comma 16" xfId="787" xr:uid="{00000000-0005-0000-0000-000009030000}"/>
    <cellStyle name="Comma 16 2" xfId="788" xr:uid="{00000000-0005-0000-0000-00000A030000}"/>
    <cellStyle name="Comma 16 2 2" xfId="789" xr:uid="{00000000-0005-0000-0000-00000B030000}"/>
    <cellStyle name="Comma 16 3" xfId="790" xr:uid="{00000000-0005-0000-0000-00000C030000}"/>
    <cellStyle name="Comma 16 3 2" xfId="791" xr:uid="{00000000-0005-0000-0000-00000D030000}"/>
    <cellStyle name="Comma 16 4" xfId="792" xr:uid="{00000000-0005-0000-0000-00000E030000}"/>
    <cellStyle name="Comma 17" xfId="793" xr:uid="{00000000-0005-0000-0000-00000F030000}"/>
    <cellStyle name="Comma 17 2" xfId="794" xr:uid="{00000000-0005-0000-0000-000010030000}"/>
    <cellStyle name="Comma 17 2 2" xfId="795" xr:uid="{00000000-0005-0000-0000-000011030000}"/>
    <cellStyle name="Comma 17 3" xfId="796" xr:uid="{00000000-0005-0000-0000-000012030000}"/>
    <cellStyle name="Comma 17 3 2" xfId="797" xr:uid="{00000000-0005-0000-0000-000013030000}"/>
    <cellStyle name="Comma 17 4" xfId="798" xr:uid="{00000000-0005-0000-0000-000014030000}"/>
    <cellStyle name="Comma 18" xfId="799" xr:uid="{00000000-0005-0000-0000-000015030000}"/>
    <cellStyle name="Comma 18 2" xfId="800" xr:uid="{00000000-0005-0000-0000-000016030000}"/>
    <cellStyle name="Comma 18 2 2" xfId="801" xr:uid="{00000000-0005-0000-0000-000017030000}"/>
    <cellStyle name="Comma 18 3" xfId="802" xr:uid="{00000000-0005-0000-0000-000018030000}"/>
    <cellStyle name="Comma 19" xfId="803" xr:uid="{00000000-0005-0000-0000-000019030000}"/>
    <cellStyle name="Comma 19 2" xfId="804" xr:uid="{00000000-0005-0000-0000-00001A030000}"/>
    <cellStyle name="Comma 19 2 2" xfId="805" xr:uid="{00000000-0005-0000-0000-00001B030000}"/>
    <cellStyle name="Comma 19 3" xfId="806" xr:uid="{00000000-0005-0000-0000-00001C030000}"/>
    <cellStyle name="Comma 2" xfId="807" xr:uid="{00000000-0005-0000-0000-00001D030000}"/>
    <cellStyle name="Comma 2 2" xfId="808" xr:uid="{00000000-0005-0000-0000-00001E030000}"/>
    <cellStyle name="Comma 2 2 2" xfId="809" xr:uid="{00000000-0005-0000-0000-00001F030000}"/>
    <cellStyle name="Comma 2 2 2 2" xfId="810" xr:uid="{00000000-0005-0000-0000-000020030000}"/>
    <cellStyle name="Comma 2 2 3" xfId="811" xr:uid="{00000000-0005-0000-0000-000021030000}"/>
    <cellStyle name="Comma 2 3" xfId="812" xr:uid="{00000000-0005-0000-0000-000022030000}"/>
    <cellStyle name="Comma 2 3 2" xfId="813" xr:uid="{00000000-0005-0000-0000-000023030000}"/>
    <cellStyle name="Comma 2 4" xfId="814" xr:uid="{00000000-0005-0000-0000-000024030000}"/>
    <cellStyle name="Comma 2 4 2" xfId="815" xr:uid="{00000000-0005-0000-0000-000025030000}"/>
    <cellStyle name="Comma 2 5" xfId="816" xr:uid="{00000000-0005-0000-0000-000026030000}"/>
    <cellStyle name="Comma 2 5 2" xfId="817" xr:uid="{00000000-0005-0000-0000-000027030000}"/>
    <cellStyle name="Comma 2 6" xfId="818" xr:uid="{00000000-0005-0000-0000-000028030000}"/>
    <cellStyle name="Comma 20" xfId="819" xr:uid="{00000000-0005-0000-0000-000029030000}"/>
    <cellStyle name="Comma 20 2" xfId="820" xr:uid="{00000000-0005-0000-0000-00002A030000}"/>
    <cellStyle name="Comma 20 2 2" xfId="821" xr:uid="{00000000-0005-0000-0000-00002B030000}"/>
    <cellStyle name="Comma 20 3" xfId="822" xr:uid="{00000000-0005-0000-0000-00002C030000}"/>
    <cellStyle name="Comma 21" xfId="823" xr:uid="{00000000-0005-0000-0000-00002D030000}"/>
    <cellStyle name="Comma 21 2" xfId="824" xr:uid="{00000000-0005-0000-0000-00002E030000}"/>
    <cellStyle name="Comma 21 2 2" xfId="825" xr:uid="{00000000-0005-0000-0000-00002F030000}"/>
    <cellStyle name="Comma 21 3" xfId="826" xr:uid="{00000000-0005-0000-0000-000030030000}"/>
    <cellStyle name="Comma 22" xfId="827" xr:uid="{00000000-0005-0000-0000-000031030000}"/>
    <cellStyle name="Comma 22 2" xfId="828" xr:uid="{00000000-0005-0000-0000-000032030000}"/>
    <cellStyle name="Comma 22 2 2" xfId="829" xr:uid="{00000000-0005-0000-0000-000033030000}"/>
    <cellStyle name="Comma 22 3" xfId="830" xr:uid="{00000000-0005-0000-0000-000034030000}"/>
    <cellStyle name="Comma 23" xfId="831" xr:uid="{00000000-0005-0000-0000-000035030000}"/>
    <cellStyle name="Comma 23 2" xfId="832" xr:uid="{00000000-0005-0000-0000-000036030000}"/>
    <cellStyle name="Comma 24" xfId="833" xr:uid="{00000000-0005-0000-0000-000037030000}"/>
    <cellStyle name="Comma 24 2" xfId="834" xr:uid="{00000000-0005-0000-0000-000038030000}"/>
    <cellStyle name="Comma 25" xfId="835" xr:uid="{00000000-0005-0000-0000-000039030000}"/>
    <cellStyle name="Comma 25 2" xfId="836" xr:uid="{00000000-0005-0000-0000-00003A030000}"/>
    <cellStyle name="Comma 26" xfId="837" xr:uid="{00000000-0005-0000-0000-00003B030000}"/>
    <cellStyle name="Comma 26 2" xfId="838" xr:uid="{00000000-0005-0000-0000-00003C030000}"/>
    <cellStyle name="Comma 27" xfId="839" xr:uid="{00000000-0005-0000-0000-00003D030000}"/>
    <cellStyle name="Comma 27 2" xfId="840" xr:uid="{00000000-0005-0000-0000-00003E030000}"/>
    <cellStyle name="Comma 28" xfId="841" xr:uid="{00000000-0005-0000-0000-00003F030000}"/>
    <cellStyle name="Comma 28 2" xfId="842" xr:uid="{00000000-0005-0000-0000-000040030000}"/>
    <cellStyle name="Comma 29" xfId="843" xr:uid="{00000000-0005-0000-0000-000041030000}"/>
    <cellStyle name="Comma 29 2" xfId="844" xr:uid="{00000000-0005-0000-0000-000042030000}"/>
    <cellStyle name="Comma 3" xfId="845" xr:uid="{00000000-0005-0000-0000-000043030000}"/>
    <cellStyle name="Comma 3 2" xfId="846" xr:uid="{00000000-0005-0000-0000-000044030000}"/>
    <cellStyle name="Comma 3 2 2" xfId="847" xr:uid="{00000000-0005-0000-0000-000045030000}"/>
    <cellStyle name="Comma 3 2 2 2" xfId="848" xr:uid="{00000000-0005-0000-0000-000046030000}"/>
    <cellStyle name="Comma 3 2 3" xfId="849" xr:uid="{00000000-0005-0000-0000-000047030000}"/>
    <cellStyle name="Comma 3 3" xfId="850" xr:uid="{00000000-0005-0000-0000-000048030000}"/>
    <cellStyle name="Comma 3 3 2" xfId="851" xr:uid="{00000000-0005-0000-0000-000049030000}"/>
    <cellStyle name="Comma 3 4" xfId="852" xr:uid="{00000000-0005-0000-0000-00004A030000}"/>
    <cellStyle name="Comma 3 4 2" xfId="853" xr:uid="{00000000-0005-0000-0000-00004B030000}"/>
    <cellStyle name="Comma 3 5" xfId="854" xr:uid="{00000000-0005-0000-0000-00004C030000}"/>
    <cellStyle name="Comma 30" xfId="855" xr:uid="{00000000-0005-0000-0000-00004D030000}"/>
    <cellStyle name="Comma 30 2" xfId="856" xr:uid="{00000000-0005-0000-0000-00004E030000}"/>
    <cellStyle name="Comma 31" xfId="857" xr:uid="{00000000-0005-0000-0000-00004F030000}"/>
    <cellStyle name="Comma 31 2" xfId="858" xr:uid="{00000000-0005-0000-0000-000050030000}"/>
    <cellStyle name="Comma 32" xfId="859" xr:uid="{00000000-0005-0000-0000-000051030000}"/>
    <cellStyle name="Comma 32 2" xfId="860" xr:uid="{00000000-0005-0000-0000-000052030000}"/>
    <cellStyle name="Comma 33" xfId="861" xr:uid="{00000000-0005-0000-0000-000053030000}"/>
    <cellStyle name="Comma 33 2" xfId="862" xr:uid="{00000000-0005-0000-0000-000054030000}"/>
    <cellStyle name="Comma 4" xfId="863" xr:uid="{00000000-0005-0000-0000-000055030000}"/>
    <cellStyle name="Comma 4 2" xfId="864" xr:uid="{00000000-0005-0000-0000-000056030000}"/>
    <cellStyle name="Comma 4 2 2" xfId="865" xr:uid="{00000000-0005-0000-0000-000057030000}"/>
    <cellStyle name="Comma 4 3" xfId="866" xr:uid="{00000000-0005-0000-0000-000058030000}"/>
    <cellStyle name="Comma 4 4" xfId="867" xr:uid="{00000000-0005-0000-0000-000059030000}"/>
    <cellStyle name="Comma 4 4 2" xfId="868" xr:uid="{00000000-0005-0000-0000-00005A030000}"/>
    <cellStyle name="Comma 5" xfId="869" xr:uid="{00000000-0005-0000-0000-00005B030000}"/>
    <cellStyle name="Comma 5 2" xfId="870" xr:uid="{00000000-0005-0000-0000-00005C030000}"/>
    <cellStyle name="Comma 5 3" xfId="871" xr:uid="{00000000-0005-0000-0000-00005D030000}"/>
    <cellStyle name="Comma 5 3 2" xfId="872" xr:uid="{00000000-0005-0000-0000-00005E030000}"/>
    <cellStyle name="Comma 6" xfId="873" xr:uid="{00000000-0005-0000-0000-00005F030000}"/>
    <cellStyle name="Comma 6 2" xfId="874" xr:uid="{00000000-0005-0000-0000-000060030000}"/>
    <cellStyle name="Comma 6 2 2" xfId="875" xr:uid="{00000000-0005-0000-0000-000061030000}"/>
    <cellStyle name="Comma 6 3" xfId="876" xr:uid="{00000000-0005-0000-0000-000062030000}"/>
    <cellStyle name="Comma 6 3 2" xfId="877" xr:uid="{00000000-0005-0000-0000-000063030000}"/>
    <cellStyle name="Comma 6 4" xfId="878" xr:uid="{00000000-0005-0000-0000-000064030000}"/>
    <cellStyle name="Comma 7" xfId="879" xr:uid="{00000000-0005-0000-0000-000065030000}"/>
    <cellStyle name="Comma 7 2" xfId="880" xr:uid="{00000000-0005-0000-0000-000066030000}"/>
    <cellStyle name="Comma 7 2 2" xfId="881" xr:uid="{00000000-0005-0000-0000-000067030000}"/>
    <cellStyle name="Comma 7 3" xfId="882" xr:uid="{00000000-0005-0000-0000-000068030000}"/>
    <cellStyle name="Comma 7 3 2" xfId="883" xr:uid="{00000000-0005-0000-0000-000069030000}"/>
    <cellStyle name="Comma 7 4" xfId="884" xr:uid="{00000000-0005-0000-0000-00006A030000}"/>
    <cellStyle name="Comma 8" xfId="885" xr:uid="{00000000-0005-0000-0000-00006B030000}"/>
    <cellStyle name="Comma 8 2" xfId="886" xr:uid="{00000000-0005-0000-0000-00006C030000}"/>
    <cellStyle name="Comma 8 2 2" xfId="887" xr:uid="{00000000-0005-0000-0000-00006D030000}"/>
    <cellStyle name="Comma 8 3" xfId="888" xr:uid="{00000000-0005-0000-0000-00006E030000}"/>
    <cellStyle name="Comma 8 3 2" xfId="889" xr:uid="{00000000-0005-0000-0000-00006F030000}"/>
    <cellStyle name="Comma 8 4" xfId="890" xr:uid="{00000000-0005-0000-0000-000070030000}"/>
    <cellStyle name="Comma 9" xfId="891" xr:uid="{00000000-0005-0000-0000-000071030000}"/>
    <cellStyle name="Comma 9 2" xfId="892" xr:uid="{00000000-0005-0000-0000-000072030000}"/>
    <cellStyle name="Comma 9 2 2" xfId="893" xr:uid="{00000000-0005-0000-0000-000073030000}"/>
    <cellStyle name="Comma 9 3" xfId="894" xr:uid="{00000000-0005-0000-0000-000074030000}"/>
    <cellStyle name="Comma 9 3 2" xfId="895" xr:uid="{00000000-0005-0000-0000-000075030000}"/>
    <cellStyle name="Comma 9 4" xfId="896" xr:uid="{00000000-0005-0000-0000-000076030000}"/>
    <cellStyle name="Comma0" xfId="897" xr:uid="{00000000-0005-0000-0000-000077030000}"/>
    <cellStyle name="Comma0 2" xfId="898" xr:uid="{00000000-0005-0000-0000-000078030000}"/>
    <cellStyle name="Currency" xfId="899" xr:uid="{00000000-0005-0000-0000-000079030000}"/>
    <cellStyle name="Currency [0]" xfId="900" xr:uid="{00000000-0005-0000-0000-00007A030000}"/>
    <cellStyle name="Currency 2" xfId="901" xr:uid="{00000000-0005-0000-0000-00007B030000}"/>
    <cellStyle name="Currency 2 2" xfId="902" xr:uid="{00000000-0005-0000-0000-00007C030000}"/>
    <cellStyle name="Currency 2 3" xfId="903" xr:uid="{00000000-0005-0000-0000-00007D030000}"/>
    <cellStyle name="Currency_1.1" xfId="904" xr:uid="{00000000-0005-0000-0000-00007E030000}"/>
    <cellStyle name="Currency0" xfId="905" xr:uid="{00000000-0005-0000-0000-00007F030000}"/>
    <cellStyle name="Currency0 2" xfId="906" xr:uid="{00000000-0005-0000-0000-000080030000}"/>
    <cellStyle name="Currency0 2 2" xfId="907" xr:uid="{00000000-0005-0000-0000-000081030000}"/>
    <cellStyle name="Currency0 3" xfId="908" xr:uid="{00000000-0005-0000-0000-000082030000}"/>
    <cellStyle name="Data" xfId="909" xr:uid="{00000000-0005-0000-0000-000083030000}"/>
    <cellStyle name="Date" xfId="910" xr:uid="{00000000-0005-0000-0000-000084030000}"/>
    <cellStyle name="Date 2" xfId="911" xr:uid="{00000000-0005-0000-0000-000085030000}"/>
    <cellStyle name="Dateneingabe" xfId="912" xr:uid="{00000000-0005-0000-0000-000086030000}"/>
    <cellStyle name="Datum" xfId="913" xr:uid="{00000000-0005-0000-0000-000087030000}"/>
    <cellStyle name="Datum 2" xfId="914" xr:uid="{00000000-0005-0000-0000-000088030000}"/>
    <cellStyle name="définition" xfId="915" xr:uid="{00000000-0005-0000-0000-000089030000}"/>
    <cellStyle name="Deࣘimal_ATcoicop87-96_Budget_15" xfId="916" xr:uid="{00000000-0005-0000-0000-00008A030000}"/>
    <cellStyle name="Dez1" xfId="917" xr:uid="{00000000-0005-0000-0000-00008B030000}"/>
    <cellStyle name="Dez3" xfId="918" xr:uid="{00000000-0005-0000-0000-00008C030000}"/>
    <cellStyle name="Dezimal [0] 2" xfId="919" xr:uid="{00000000-0005-0000-0000-00008D030000}"/>
    <cellStyle name="Dezimal [0] 2 2" xfId="920" xr:uid="{00000000-0005-0000-0000-00008E030000}"/>
    <cellStyle name="Dezimal [1]" xfId="921" xr:uid="{00000000-0005-0000-0000-00008F030000}"/>
    <cellStyle name="Dezimal [2]" xfId="922" xr:uid="{00000000-0005-0000-0000-000090030000}"/>
    <cellStyle name="Dezimal [s]" xfId="923" xr:uid="{00000000-0005-0000-0000-000091030000}"/>
    <cellStyle name="Dezimal [ss]" xfId="924" xr:uid="{00000000-0005-0000-0000-000092030000}"/>
    <cellStyle name="Dezimal +-" xfId="925" xr:uid="{00000000-0005-0000-0000-000093030000}"/>
    <cellStyle name="Dezimal +- 2" xfId="926" xr:uid="{00000000-0005-0000-0000-000094030000}"/>
    <cellStyle name="Dezimal 1" xfId="927" xr:uid="{00000000-0005-0000-0000-000095030000}"/>
    <cellStyle name="Dezimal 2" xfId="928" xr:uid="{00000000-0005-0000-0000-000096030000}"/>
    <cellStyle name="Dezimal 2 2" xfId="929" xr:uid="{00000000-0005-0000-0000-000097030000}"/>
    <cellStyle name="Dezimal 2 3" xfId="930" xr:uid="{00000000-0005-0000-0000-000098030000}"/>
    <cellStyle name="Dezimal 3" xfId="931" xr:uid="{00000000-0005-0000-0000-000099030000}"/>
    <cellStyle name="Dezimal 4" xfId="932" xr:uid="{00000000-0005-0000-0000-00009A030000}"/>
    <cellStyle name="Dezimal 5" xfId="933" xr:uid="{00000000-0005-0000-0000-00009B030000}"/>
    <cellStyle name="Dezimal 6" xfId="934" xr:uid="{00000000-0005-0000-0000-00009C030000}"/>
    <cellStyle name="Dezimal[8]" xfId="935" xr:uid="{00000000-0005-0000-0000-00009D030000}"/>
    <cellStyle name="DeziŴal" xfId="936" xr:uid="{00000000-0005-0000-0000-00009E030000}"/>
    <cellStyle name="diskette" xfId="937" xr:uid="{00000000-0005-0000-0000-00009F030000}"/>
    <cellStyle name="ebene1" xfId="938" xr:uid="{00000000-0005-0000-0000-0000A0030000}"/>
    <cellStyle name="ebene2" xfId="939" xr:uid="{00000000-0005-0000-0000-0000A1030000}"/>
    <cellStyle name="ebene3" xfId="940" xr:uid="{00000000-0005-0000-0000-0000A2030000}"/>
    <cellStyle name="ebene4" xfId="941" xr:uid="{00000000-0005-0000-0000-0000A3030000}"/>
    <cellStyle name="ebene5" xfId="942" xr:uid="{00000000-0005-0000-0000-0000A4030000}"/>
    <cellStyle name="Eigenschaft" xfId="943" xr:uid="{00000000-0005-0000-0000-0000A5030000}"/>
    <cellStyle name="Eingabe 10" xfId="944" xr:uid="{00000000-0005-0000-0000-0000A6030000}"/>
    <cellStyle name="Eingabe 11" xfId="945" xr:uid="{00000000-0005-0000-0000-0000A7030000}"/>
    <cellStyle name="Eingabe 2" xfId="946" xr:uid="{00000000-0005-0000-0000-0000A8030000}"/>
    <cellStyle name="Eingabe 3" xfId="947" xr:uid="{00000000-0005-0000-0000-0000A9030000}"/>
    <cellStyle name="Eingabe 4" xfId="948" xr:uid="{00000000-0005-0000-0000-0000AA030000}"/>
    <cellStyle name="Eingabe 5" xfId="949" xr:uid="{00000000-0005-0000-0000-0000AB030000}"/>
    <cellStyle name="Eingabe 6" xfId="950" xr:uid="{00000000-0005-0000-0000-0000AC030000}"/>
    <cellStyle name="Eingabe 7" xfId="951" xr:uid="{00000000-0005-0000-0000-0000AD030000}"/>
    <cellStyle name="Eingabe 8" xfId="952" xr:uid="{00000000-0005-0000-0000-0000AE030000}"/>
    <cellStyle name="Eingabe 9" xfId="953" xr:uid="{00000000-0005-0000-0000-0000AF030000}"/>
    <cellStyle name="Ellen?rz?cella" xfId="954" xr:uid="{00000000-0005-0000-0000-0000B0030000}"/>
    <cellStyle name="Ellenőrzőcella" xfId="955" xr:uid="{00000000-0005-0000-0000-0000B1030000}"/>
    <cellStyle name="Ergebnis 10" xfId="956" xr:uid="{00000000-0005-0000-0000-0000B2030000}"/>
    <cellStyle name="Ergebnis 11" xfId="957" xr:uid="{00000000-0005-0000-0000-0000B3030000}"/>
    <cellStyle name="Ergebnis 2" xfId="958" xr:uid="{00000000-0005-0000-0000-0000B4030000}"/>
    <cellStyle name="Ergebnis 3" xfId="959" xr:uid="{00000000-0005-0000-0000-0000B5030000}"/>
    <cellStyle name="Ergebnis 4" xfId="960" xr:uid="{00000000-0005-0000-0000-0000B6030000}"/>
    <cellStyle name="Ergebnis 5" xfId="961" xr:uid="{00000000-0005-0000-0000-0000B7030000}"/>
    <cellStyle name="Ergebnis 6" xfId="962" xr:uid="{00000000-0005-0000-0000-0000B8030000}"/>
    <cellStyle name="Ergebnis 7" xfId="963" xr:uid="{00000000-0005-0000-0000-0000B9030000}"/>
    <cellStyle name="Ergebnis 8" xfId="964" xr:uid="{00000000-0005-0000-0000-0000BA030000}"/>
    <cellStyle name="Ergebnis 9" xfId="965" xr:uid="{00000000-0005-0000-0000-0000BB030000}"/>
    <cellStyle name="Erklärender Text 10" xfId="966" xr:uid="{00000000-0005-0000-0000-0000BC030000}"/>
    <cellStyle name="Erklärender Text 11" xfId="967" xr:uid="{00000000-0005-0000-0000-0000BD030000}"/>
    <cellStyle name="Erklärender Text 2" xfId="968" xr:uid="{00000000-0005-0000-0000-0000BE030000}"/>
    <cellStyle name="Erklärender Text 3" xfId="969" xr:uid="{00000000-0005-0000-0000-0000BF030000}"/>
    <cellStyle name="Erklärender Text 4" xfId="970" xr:uid="{00000000-0005-0000-0000-0000C0030000}"/>
    <cellStyle name="Erklärender Text 5" xfId="971" xr:uid="{00000000-0005-0000-0000-0000C1030000}"/>
    <cellStyle name="Erklärender Text 6" xfId="972" xr:uid="{00000000-0005-0000-0000-0000C2030000}"/>
    <cellStyle name="Erklärender Text 7" xfId="973" xr:uid="{00000000-0005-0000-0000-0000C3030000}"/>
    <cellStyle name="Erklärender Text 8" xfId="974" xr:uid="{00000000-0005-0000-0000-0000C4030000}"/>
    <cellStyle name="Erklärender Text 9" xfId="975" xr:uid="{00000000-0005-0000-0000-0000C5030000}"/>
    <cellStyle name="Euro" xfId="7" xr:uid="{00000000-0005-0000-0000-0000C6030000}"/>
    <cellStyle name="Euro 2" xfId="976" xr:uid="{00000000-0005-0000-0000-0000C7030000}"/>
    <cellStyle name="Euro 2 2" xfId="977" xr:uid="{00000000-0005-0000-0000-0000C8030000}"/>
    <cellStyle name="Euro 2 3" xfId="978" xr:uid="{00000000-0005-0000-0000-0000C9030000}"/>
    <cellStyle name="Euro 2 4" xfId="979" xr:uid="{00000000-0005-0000-0000-0000CA030000}"/>
    <cellStyle name="Euro 3" xfId="980" xr:uid="{00000000-0005-0000-0000-0000CB030000}"/>
    <cellStyle name="Euro 3 2" xfId="981" xr:uid="{00000000-0005-0000-0000-0000CC030000}"/>
    <cellStyle name="Euro 4" xfId="982" xr:uid="{00000000-0005-0000-0000-0000CD030000}"/>
    <cellStyle name="Euro 5" xfId="983" xr:uid="{00000000-0005-0000-0000-0000CE030000}"/>
    <cellStyle name="Euro 6" xfId="984" xr:uid="{00000000-0005-0000-0000-0000CF030000}"/>
    <cellStyle name="Euro 7" xfId="985" xr:uid="{00000000-0005-0000-0000-0000D0030000}"/>
    <cellStyle name="EUROSTAT Pro PK akt. Jahrc1" xfId="986" xr:uid="{00000000-0005-0000-0000-0000D1030000}"/>
    <cellStyle name="EUROSTAT Pro PK akt. Jahrc10" xfId="987" xr:uid="{00000000-0005-0000-0000-0000D2030000}"/>
    <cellStyle name="EUROSTAT Pro PK akt. Jahrc12" xfId="988" xr:uid="{00000000-0005-0000-0000-0000D3030000}"/>
    <cellStyle name="EUROSTAT Pro PK akt. Jahrc2" xfId="989" xr:uid="{00000000-0005-0000-0000-0000D4030000}"/>
    <cellStyle name="EUROSTAT Pro PK akt. Jahrc3" xfId="990" xr:uid="{00000000-0005-0000-0000-0000D5030000}"/>
    <cellStyle name="EUROSTAT Pro PK akt. Jahrc6" xfId="991" xr:uid="{00000000-0005-0000-0000-0000D6030000}"/>
    <cellStyle name="EUROSTAT Pro PK akt. Jahrc7" xfId="992" xr:uid="{00000000-0005-0000-0000-0000D7030000}"/>
    <cellStyle name="Exp" xfId="993" xr:uid="{00000000-0005-0000-0000-0000D8030000}"/>
    <cellStyle name="Explanatory Text" xfId="994" xr:uid="{00000000-0005-0000-0000-0000D9030000}"/>
    <cellStyle name="Explanatory Text 2" xfId="995" xr:uid="{00000000-0005-0000-0000-0000DA030000}"/>
    <cellStyle name="Explanatory Text 3" xfId="996" xr:uid="{00000000-0005-0000-0000-0000DB030000}"/>
    <cellStyle name="External" xfId="997" xr:uid="{00000000-0005-0000-0000-0000DC030000}"/>
    <cellStyle name="F7" xfId="998" xr:uid="{00000000-0005-0000-0000-0000DD030000}"/>
    <cellStyle name="Figyelmeztetés" xfId="999" xr:uid="{00000000-0005-0000-0000-0000DE030000}"/>
    <cellStyle name="Fixed" xfId="1000" xr:uid="{00000000-0005-0000-0000-0000DF030000}"/>
    <cellStyle name="Fixed 2" xfId="1001" xr:uid="{00000000-0005-0000-0000-0000E0030000}"/>
    <cellStyle name="Followed Hyperlink" xfId="1002" xr:uid="{00000000-0005-0000-0000-0000E1030000}"/>
    <cellStyle name="Formblatt A Betr./Überbetr/Ges. akt. Jahrc1" xfId="1003" xr:uid="{00000000-0005-0000-0000-0000E2030000}"/>
    <cellStyle name="Formblatt A Betr./Überbetr/Ges. akt. Jahrc10" xfId="1004" xr:uid="{00000000-0005-0000-0000-0000E3030000}"/>
    <cellStyle name="Formblatt A Betr./Überbetr/Ges. akt. Jahrc13" xfId="1005" xr:uid="{00000000-0005-0000-0000-0000E4030000}"/>
    <cellStyle name="Formblatt A Betr./Überbetr/Ges. akt. Jahrc14" xfId="1006" xr:uid="{00000000-0005-0000-0000-0000E5030000}"/>
    <cellStyle name="Formblatt A Betr./Überbetr/Ges. akt. Jahrc15" xfId="1007" xr:uid="{00000000-0005-0000-0000-0000E6030000}"/>
    <cellStyle name="Formblatt A Betr./Überbetr/Ges. akt. Jahrc2" xfId="1008" xr:uid="{00000000-0005-0000-0000-0000E7030000}"/>
    <cellStyle name="Formblatt A Betr./Überbetr/Ges. akt. Jahrc3" xfId="1009" xr:uid="{00000000-0005-0000-0000-0000E8030000}"/>
    <cellStyle name="Formblatt A Betr./Überbetr/Ges. akt. Jahrc6" xfId="1010" xr:uid="{00000000-0005-0000-0000-0000E9030000}"/>
    <cellStyle name="Formblatt A Betr./Überbetr/Ges. akt. Jahrc7" xfId="1011" xr:uid="{00000000-0005-0000-0000-0000EA030000}"/>
    <cellStyle name="Formblatt A Pro PK akt. Jahrc1" xfId="1012" xr:uid="{00000000-0005-0000-0000-0000EB030000}"/>
    <cellStyle name="Formblatt A Pro PK akt. Jahrc10" xfId="1013" xr:uid="{00000000-0005-0000-0000-0000EC030000}"/>
    <cellStyle name="Formblatt A Pro PK akt. Jahrc12" xfId="1014" xr:uid="{00000000-0005-0000-0000-0000ED030000}"/>
    <cellStyle name="Formblatt A Pro PK akt. Jahrc2" xfId="1015" xr:uid="{00000000-0005-0000-0000-0000EE030000}"/>
    <cellStyle name="Formblatt A Pro PK akt. Jahrc3" xfId="1016" xr:uid="{00000000-0005-0000-0000-0000EF030000}"/>
    <cellStyle name="Formblatt A Pro PK akt. Jahrc6" xfId="1017" xr:uid="{00000000-0005-0000-0000-0000F0030000}"/>
    <cellStyle name="Formblatt A Pro PK akt. Jahrc7" xfId="1018" xr:uid="{00000000-0005-0000-0000-0000F1030000}"/>
    <cellStyle name="Formblatt B Betr./Überbetr/Ges. akt. Jahrc1" xfId="1019" xr:uid="{00000000-0005-0000-0000-0000F2030000}"/>
    <cellStyle name="Formblatt B Betr./Überbetr/Ges. akt. Jahrc10" xfId="1020" xr:uid="{00000000-0005-0000-0000-0000F3030000}"/>
    <cellStyle name="Formblatt B Betr./Überbetr/Ges. akt. Jahrc12" xfId="1021" xr:uid="{00000000-0005-0000-0000-0000F4030000}"/>
    <cellStyle name="Formblatt B Betr./Überbetr/Ges. akt. Jahrc13" xfId="1022" xr:uid="{00000000-0005-0000-0000-0000F5030000}"/>
    <cellStyle name="Formblatt B Betr./Überbetr/Ges. akt. Jahrc14" xfId="1023" xr:uid="{00000000-0005-0000-0000-0000F6030000}"/>
    <cellStyle name="Formblatt B Betr./Überbetr/Ges. akt. Jahrc2" xfId="1024" xr:uid="{00000000-0005-0000-0000-0000F7030000}"/>
    <cellStyle name="Formblatt B Betr./Überbetr/Ges. akt. Jahrc3" xfId="1025" xr:uid="{00000000-0005-0000-0000-0000F8030000}"/>
    <cellStyle name="Formblatt B Betr./Überbetr/Ges. akt. Jahrc6" xfId="1026" xr:uid="{00000000-0005-0000-0000-0000F9030000}"/>
    <cellStyle name="Formblatt B Betr./Überbetr/Ges. akt. Jahrc7" xfId="1027" xr:uid="{00000000-0005-0000-0000-0000FA030000}"/>
    <cellStyle name="Formblatt B Pro PK akt. Jahrc1" xfId="1028" xr:uid="{00000000-0005-0000-0000-0000FB030000}"/>
    <cellStyle name="Formblatt B Pro PK akt. Jahrc10" xfId="1029" xr:uid="{00000000-0005-0000-0000-0000FC030000}"/>
    <cellStyle name="Formblatt B Pro PK akt. Jahrc12" xfId="1030" xr:uid="{00000000-0005-0000-0000-0000FD030000}"/>
    <cellStyle name="Formblatt B Pro PK akt. Jahrc2" xfId="1031" xr:uid="{00000000-0005-0000-0000-0000FE030000}"/>
    <cellStyle name="Formblatt B Pro PK akt. Jahrc3" xfId="1032" xr:uid="{00000000-0005-0000-0000-0000FF030000}"/>
    <cellStyle name="Formblatt B Pro PK akt. Jahrc6" xfId="1033" xr:uid="{00000000-0005-0000-0000-000000040000}"/>
    <cellStyle name="Formblatt B Pro PK akt. Jahrc7" xfId="1034" xr:uid="{00000000-0005-0000-0000-000001040000}"/>
    <cellStyle name="Fuss" xfId="1035" xr:uid="{00000000-0005-0000-0000-000002040000}"/>
    <cellStyle name="FV" xfId="1036" xr:uid="{00000000-0005-0000-0000-000003040000}"/>
    <cellStyle name="Ganz" xfId="1037" xr:uid="{00000000-0005-0000-0000-000004040000}"/>
    <cellStyle name="GenC" xfId="1038" xr:uid="{00000000-0005-0000-0000-000005040000}"/>
    <cellStyle name="GenR" xfId="1039" xr:uid="{00000000-0005-0000-0000-000006040000}"/>
    <cellStyle name="Good" xfId="1040" xr:uid="{00000000-0005-0000-0000-000007040000}"/>
    <cellStyle name="Good 2" xfId="1041" xr:uid="{00000000-0005-0000-0000-000008040000}"/>
    <cellStyle name="Good 3" xfId="1042" xr:uid="{00000000-0005-0000-0000-000009040000}"/>
    <cellStyle name="Good 4" xfId="1043" xr:uid="{00000000-0005-0000-0000-00000A040000}"/>
    <cellStyle name="Good 5" xfId="1044" xr:uid="{00000000-0005-0000-0000-00000B040000}"/>
    <cellStyle name="Gut 10" xfId="1045" xr:uid="{00000000-0005-0000-0000-00000C040000}"/>
    <cellStyle name="Gut 11" xfId="1046" xr:uid="{00000000-0005-0000-0000-00000D040000}"/>
    <cellStyle name="Gut 2" xfId="1047" xr:uid="{00000000-0005-0000-0000-00000E040000}"/>
    <cellStyle name="Gut 3" xfId="1048" xr:uid="{00000000-0005-0000-0000-00000F040000}"/>
    <cellStyle name="Gut 4" xfId="1049" xr:uid="{00000000-0005-0000-0000-000010040000}"/>
    <cellStyle name="Gut 5" xfId="1050" xr:uid="{00000000-0005-0000-0000-000011040000}"/>
    <cellStyle name="Gut 6" xfId="1051" xr:uid="{00000000-0005-0000-0000-000012040000}"/>
    <cellStyle name="Gut 7" xfId="1052" xr:uid="{00000000-0005-0000-0000-000013040000}"/>
    <cellStyle name="Gut 8" xfId="1053" xr:uid="{00000000-0005-0000-0000-000014040000}"/>
    <cellStyle name="Gut 9" xfId="1054" xr:uid="{00000000-0005-0000-0000-000015040000}"/>
    <cellStyle name="Hauptüberschrift" xfId="1055" xr:uid="{00000000-0005-0000-0000-000016040000}"/>
    <cellStyle name="heading" xfId="1056" xr:uid="{00000000-0005-0000-0000-000017040000}"/>
    <cellStyle name="Heading 1" xfId="1057" xr:uid="{00000000-0005-0000-0000-000018040000}"/>
    <cellStyle name="Heading 1 2" xfId="1058" xr:uid="{00000000-0005-0000-0000-000019040000}"/>
    <cellStyle name="Heading 1 3" xfId="1059" xr:uid="{00000000-0005-0000-0000-00001A040000}"/>
    <cellStyle name="Heading 1 4" xfId="1060" xr:uid="{00000000-0005-0000-0000-00001B040000}"/>
    <cellStyle name="Heading 2" xfId="1061" xr:uid="{00000000-0005-0000-0000-00001C040000}"/>
    <cellStyle name="Heading 2 2" xfId="1062" xr:uid="{00000000-0005-0000-0000-00001D040000}"/>
    <cellStyle name="Heading 2 3" xfId="1063" xr:uid="{00000000-0005-0000-0000-00001E040000}"/>
    <cellStyle name="Heading 2 4" xfId="1064" xr:uid="{00000000-0005-0000-0000-00001F040000}"/>
    <cellStyle name="Heading 3" xfId="1065" xr:uid="{00000000-0005-0000-0000-000020040000}"/>
    <cellStyle name="Heading 3 2" xfId="1066" xr:uid="{00000000-0005-0000-0000-000021040000}"/>
    <cellStyle name="Heading 3 2 2" xfId="1067" xr:uid="{00000000-0005-0000-0000-000022040000}"/>
    <cellStyle name="Heading 3 2 2 2" xfId="1068" xr:uid="{00000000-0005-0000-0000-000023040000}"/>
    <cellStyle name="Heading 3 2 3" xfId="1069" xr:uid="{00000000-0005-0000-0000-000024040000}"/>
    <cellStyle name="Heading 3 2 4" xfId="1070" xr:uid="{00000000-0005-0000-0000-000025040000}"/>
    <cellStyle name="Heading 3 3" xfId="1071" xr:uid="{00000000-0005-0000-0000-000026040000}"/>
    <cellStyle name="Heading 3 3 2" xfId="1072" xr:uid="{00000000-0005-0000-0000-000027040000}"/>
    <cellStyle name="Heading 3 4" xfId="1073" xr:uid="{00000000-0005-0000-0000-000028040000}"/>
    <cellStyle name="Heading 3 5" xfId="1074" xr:uid="{00000000-0005-0000-0000-000029040000}"/>
    <cellStyle name="Heading 4" xfId="1075" xr:uid="{00000000-0005-0000-0000-00002A040000}"/>
    <cellStyle name="Heading 4 2" xfId="1076" xr:uid="{00000000-0005-0000-0000-00002B040000}"/>
    <cellStyle name="Heading 4 3" xfId="1077" xr:uid="{00000000-0005-0000-0000-00002C040000}"/>
    <cellStyle name="Highest_Figures" xfId="1078" xr:uid="{00000000-0005-0000-0000-00002D040000}"/>
    <cellStyle name="Hivatkozott cella" xfId="1079" xr:uid="{00000000-0005-0000-0000-00002E040000}"/>
    <cellStyle name="Hyperlink 2" xfId="1080" xr:uid="{00000000-0005-0000-0000-00002F040000}"/>
    <cellStyle name="Hyperlink 2 2" xfId="1081" xr:uid="{00000000-0005-0000-0000-000030040000}"/>
    <cellStyle name="Hyperlink 3" xfId="1082" xr:uid="{00000000-0005-0000-0000-000031040000}"/>
    <cellStyle name="Hyperlink 4" xfId="1083" xr:uid="{00000000-0005-0000-0000-000032040000}"/>
    <cellStyle name="in Mio" xfId="1084" xr:uid="{00000000-0005-0000-0000-000033040000}"/>
    <cellStyle name="Input 2" xfId="1085" xr:uid="{00000000-0005-0000-0000-000034040000}"/>
    <cellStyle name="Input 2 2" xfId="1086" xr:uid="{00000000-0005-0000-0000-000035040000}"/>
    <cellStyle name="Input 3" xfId="1087" xr:uid="{00000000-0005-0000-0000-000036040000}"/>
    <cellStyle name="itmln" xfId="1088" xr:uid="{00000000-0005-0000-0000-000037040000}"/>
    <cellStyle name="Jegyzet" xfId="1089" xr:uid="{00000000-0005-0000-0000-000038040000}"/>
    <cellStyle name="Jelöl?szín (1)" xfId="1090" xr:uid="{00000000-0005-0000-0000-000039040000}"/>
    <cellStyle name="Jelöl?szín (2)" xfId="1091" xr:uid="{00000000-0005-0000-0000-00003A040000}"/>
    <cellStyle name="Jelöl?szín (3)" xfId="1092" xr:uid="{00000000-0005-0000-0000-00003B040000}"/>
    <cellStyle name="Jelöl?szín (4)" xfId="1093" xr:uid="{00000000-0005-0000-0000-00003C040000}"/>
    <cellStyle name="Jelöl?szín (5)" xfId="1094" xr:uid="{00000000-0005-0000-0000-00003D040000}"/>
    <cellStyle name="Jelöl?szín (6)" xfId="1095" xr:uid="{00000000-0005-0000-0000-00003E040000}"/>
    <cellStyle name="Jelölőszín (1)" xfId="1096" xr:uid="{00000000-0005-0000-0000-00003F040000}"/>
    <cellStyle name="Jelölőszín (2)" xfId="1097" xr:uid="{00000000-0005-0000-0000-000040040000}"/>
    <cellStyle name="Jelölőszín (3)" xfId="1098" xr:uid="{00000000-0005-0000-0000-000041040000}"/>
    <cellStyle name="Jelölőszín (4)" xfId="1099" xr:uid="{00000000-0005-0000-0000-000042040000}"/>
    <cellStyle name="Jelölőszín (5)" xfId="1100" xr:uid="{00000000-0005-0000-0000-000043040000}"/>
    <cellStyle name="Jelölőszín (6)" xfId="1101" xr:uid="{00000000-0005-0000-0000-000044040000}"/>
    <cellStyle name="Jó" xfId="1102" xr:uid="{00000000-0005-0000-0000-000045040000}"/>
    <cellStyle name="Kimenet" xfId="1103" xr:uid="{00000000-0005-0000-0000-000046040000}"/>
    <cellStyle name="Komma 10" xfId="1104" xr:uid="{00000000-0005-0000-0000-000047040000}"/>
    <cellStyle name="Komma 10 2" xfId="1105" xr:uid="{00000000-0005-0000-0000-000048040000}"/>
    <cellStyle name="Komma 11" xfId="1106" xr:uid="{00000000-0005-0000-0000-000049040000}"/>
    <cellStyle name="Komma 11 2" xfId="1107" xr:uid="{00000000-0005-0000-0000-00004A040000}"/>
    <cellStyle name="Komma 12" xfId="1108" xr:uid="{00000000-0005-0000-0000-00004B040000}"/>
    <cellStyle name="Komma 13" xfId="1109" xr:uid="{00000000-0005-0000-0000-00004C040000}"/>
    <cellStyle name="Komma 2" xfId="6" xr:uid="{00000000-0005-0000-0000-00004D040000}"/>
    <cellStyle name="Komma 2 2" xfId="1110" xr:uid="{00000000-0005-0000-0000-00004E040000}"/>
    <cellStyle name="Komma 2 2 2" xfId="1111" xr:uid="{00000000-0005-0000-0000-00004F040000}"/>
    <cellStyle name="Komma 2 2 2 2" xfId="1112" xr:uid="{00000000-0005-0000-0000-000050040000}"/>
    <cellStyle name="Komma 2 2 2 3" xfId="1113" xr:uid="{00000000-0005-0000-0000-000051040000}"/>
    <cellStyle name="Komma 2 2 3" xfId="1114" xr:uid="{00000000-0005-0000-0000-000052040000}"/>
    <cellStyle name="Komma 2 3" xfId="1115" xr:uid="{00000000-0005-0000-0000-000053040000}"/>
    <cellStyle name="Komma 2 3 2" xfId="1116" xr:uid="{00000000-0005-0000-0000-000054040000}"/>
    <cellStyle name="Komma 2 3 3" xfId="1117" xr:uid="{00000000-0005-0000-0000-000055040000}"/>
    <cellStyle name="Komma 2 4" xfId="1118" xr:uid="{00000000-0005-0000-0000-000056040000}"/>
    <cellStyle name="Komma 3" xfId="1119" xr:uid="{00000000-0005-0000-0000-000057040000}"/>
    <cellStyle name="Komma 3 2" xfId="1120" xr:uid="{00000000-0005-0000-0000-000058040000}"/>
    <cellStyle name="Komma 3 2 2" xfId="1121" xr:uid="{00000000-0005-0000-0000-000059040000}"/>
    <cellStyle name="Komma 3 2 2 2" xfId="1122" xr:uid="{00000000-0005-0000-0000-00005A040000}"/>
    <cellStyle name="Komma 3 2 2 2 2" xfId="1123" xr:uid="{00000000-0005-0000-0000-00005B040000}"/>
    <cellStyle name="Komma 3 2 2 3" xfId="1124" xr:uid="{00000000-0005-0000-0000-00005C040000}"/>
    <cellStyle name="Komma 3 2 3" xfId="1125" xr:uid="{00000000-0005-0000-0000-00005D040000}"/>
    <cellStyle name="Komma 3 2 3 2" xfId="1126" xr:uid="{00000000-0005-0000-0000-00005E040000}"/>
    <cellStyle name="Komma 3 2 4" xfId="1127" xr:uid="{00000000-0005-0000-0000-00005F040000}"/>
    <cellStyle name="Komma 3 3" xfId="1128" xr:uid="{00000000-0005-0000-0000-000060040000}"/>
    <cellStyle name="Komma 3 3 2" xfId="1129" xr:uid="{00000000-0005-0000-0000-000061040000}"/>
    <cellStyle name="Komma 3 3 2 2" xfId="1130" xr:uid="{00000000-0005-0000-0000-000062040000}"/>
    <cellStyle name="Komma 3 3 3" xfId="1131" xr:uid="{00000000-0005-0000-0000-000063040000}"/>
    <cellStyle name="Komma 3 4" xfId="1132" xr:uid="{00000000-0005-0000-0000-000064040000}"/>
    <cellStyle name="Komma 3 4 2" xfId="1133" xr:uid="{00000000-0005-0000-0000-000065040000}"/>
    <cellStyle name="Komma 3 4 2 2" xfId="1134" xr:uid="{00000000-0005-0000-0000-000066040000}"/>
    <cellStyle name="Komma 3 4 3" xfId="1135" xr:uid="{00000000-0005-0000-0000-000067040000}"/>
    <cellStyle name="Komma 3 5" xfId="1136" xr:uid="{00000000-0005-0000-0000-000068040000}"/>
    <cellStyle name="Komma 3 5 2" xfId="1137" xr:uid="{00000000-0005-0000-0000-000069040000}"/>
    <cellStyle name="Komma 4" xfId="1138" xr:uid="{00000000-0005-0000-0000-00006A040000}"/>
    <cellStyle name="Komma 4 2" xfId="1139" xr:uid="{00000000-0005-0000-0000-00006B040000}"/>
    <cellStyle name="Komma 4 2 2" xfId="1140" xr:uid="{00000000-0005-0000-0000-00006C040000}"/>
    <cellStyle name="Komma 4 2 3" xfId="1141" xr:uid="{00000000-0005-0000-0000-00006D040000}"/>
    <cellStyle name="Komma 4 3" xfId="1142" xr:uid="{00000000-0005-0000-0000-00006E040000}"/>
    <cellStyle name="Komma 5" xfId="1143" xr:uid="{00000000-0005-0000-0000-00006F040000}"/>
    <cellStyle name="Komma 5 2" xfId="1144" xr:uid="{00000000-0005-0000-0000-000070040000}"/>
    <cellStyle name="Komma 5 2 2" xfId="1145" xr:uid="{00000000-0005-0000-0000-000071040000}"/>
    <cellStyle name="Komma 5 3" xfId="1146" xr:uid="{00000000-0005-0000-0000-000072040000}"/>
    <cellStyle name="Komma 6" xfId="1147" xr:uid="{00000000-0005-0000-0000-000073040000}"/>
    <cellStyle name="Komma 6 2" xfId="1148" xr:uid="{00000000-0005-0000-0000-000074040000}"/>
    <cellStyle name="Komma 6 2 2" xfId="1149" xr:uid="{00000000-0005-0000-0000-000075040000}"/>
    <cellStyle name="Komma 6 2 3" xfId="1150" xr:uid="{00000000-0005-0000-0000-000076040000}"/>
    <cellStyle name="Komma 6 3" xfId="1151" xr:uid="{00000000-0005-0000-0000-000077040000}"/>
    <cellStyle name="Komma 6 4" xfId="1152" xr:uid="{00000000-0005-0000-0000-000078040000}"/>
    <cellStyle name="Komma 7" xfId="1153" xr:uid="{00000000-0005-0000-0000-000079040000}"/>
    <cellStyle name="Komma 7 2" xfId="1154" xr:uid="{00000000-0005-0000-0000-00007A040000}"/>
    <cellStyle name="Komma 7 2 2" xfId="1155" xr:uid="{00000000-0005-0000-0000-00007B040000}"/>
    <cellStyle name="Komma 7 3" xfId="1156" xr:uid="{00000000-0005-0000-0000-00007C040000}"/>
    <cellStyle name="Komma 7 3 2" xfId="1157" xr:uid="{00000000-0005-0000-0000-00007D040000}"/>
    <cellStyle name="Komma 7 4" xfId="1158" xr:uid="{00000000-0005-0000-0000-00007E040000}"/>
    <cellStyle name="Komma 7 4 2" xfId="1159" xr:uid="{00000000-0005-0000-0000-00007F040000}"/>
    <cellStyle name="Komma 7 5" xfId="1160" xr:uid="{00000000-0005-0000-0000-000080040000}"/>
    <cellStyle name="Komma 7 5 2" xfId="1161" xr:uid="{00000000-0005-0000-0000-000081040000}"/>
    <cellStyle name="Komma 7 6" xfId="1162" xr:uid="{00000000-0005-0000-0000-000082040000}"/>
    <cellStyle name="Komma 8" xfId="1163" xr:uid="{00000000-0005-0000-0000-000083040000}"/>
    <cellStyle name="Komma 8 2" xfId="1164" xr:uid="{00000000-0005-0000-0000-000084040000}"/>
    <cellStyle name="Komma 8 2 2" xfId="1165" xr:uid="{00000000-0005-0000-0000-000085040000}"/>
    <cellStyle name="Komma 8 2 2 2" xfId="1166" xr:uid="{00000000-0005-0000-0000-000086040000}"/>
    <cellStyle name="Komma 8 2 2 2 2" xfId="1167" xr:uid="{00000000-0005-0000-0000-000087040000}"/>
    <cellStyle name="Komma 8 2 2 3" xfId="1168" xr:uid="{00000000-0005-0000-0000-000088040000}"/>
    <cellStyle name="Komma 8 2 2 3 2" xfId="1169" xr:uid="{00000000-0005-0000-0000-000089040000}"/>
    <cellStyle name="Komma 8 2 2 3 2 2" xfId="1170" xr:uid="{00000000-0005-0000-0000-00008A040000}"/>
    <cellStyle name="Komma 8 2 2 3 3" xfId="1171" xr:uid="{00000000-0005-0000-0000-00008B040000}"/>
    <cellStyle name="Komma 8 2 2 3 3 2" xfId="1172" xr:uid="{00000000-0005-0000-0000-00008C040000}"/>
    <cellStyle name="Komma 8 2 2 3 3 2 2" xfId="1173" xr:uid="{00000000-0005-0000-0000-00008D040000}"/>
    <cellStyle name="Komma 8 2 2 3 3 2 2 2" xfId="1174" xr:uid="{00000000-0005-0000-0000-00008E040000}"/>
    <cellStyle name="Komma 8 2 2 3 3 2 2 2 2" xfId="1175" xr:uid="{00000000-0005-0000-0000-00008F040000}"/>
    <cellStyle name="Komma 8 2 2 3 3 2 2 2 2 2" xfId="1176" xr:uid="{00000000-0005-0000-0000-000090040000}"/>
    <cellStyle name="Komma 8 2 2 3 3 2 2 2 2 2 2" xfId="1177" xr:uid="{00000000-0005-0000-0000-000091040000}"/>
    <cellStyle name="Komma 8 2 2 3 3 2 2 2 2 2 2 2" xfId="1178" xr:uid="{00000000-0005-0000-0000-000092040000}"/>
    <cellStyle name="Komma 8 2 2 3 3 2 2 2 2 2 2 2 2" xfId="1179" xr:uid="{00000000-0005-0000-0000-000093040000}"/>
    <cellStyle name="Komma 8 2 2 3 3 2 2 2 2 2 2 2 2 2" xfId="1180" xr:uid="{00000000-0005-0000-0000-000094040000}"/>
    <cellStyle name="Komma 8 2 2 3 3 2 2 2 2 2 2 2 2 2 2" xfId="1181" xr:uid="{00000000-0005-0000-0000-000095040000}"/>
    <cellStyle name="Komma 8 2 2 3 3 2 2 2 2 2 2 2 2 2 2 2" xfId="1182" xr:uid="{00000000-0005-0000-0000-000096040000}"/>
    <cellStyle name="Komma 8 2 2 3 3 2 2 2 2 2 2 2 2 2 2 2 2" xfId="1183" xr:uid="{00000000-0005-0000-0000-000097040000}"/>
    <cellStyle name="Komma 8 2 2 3 3 2 2 2 2 2 2 2 2 2 2 2 2 2" xfId="1184" xr:uid="{00000000-0005-0000-0000-000098040000}"/>
    <cellStyle name="Komma 8 2 2 3 3 2 2 2 2 2 2 2 2 2 2 2 2 2 2" xfId="1185" xr:uid="{00000000-0005-0000-0000-000099040000}"/>
    <cellStyle name="Komma 8 2 2 3 3 2 2 2 2 2 2 2 2 2 2 2 2 2 2 2" xfId="1186" xr:uid="{00000000-0005-0000-0000-00009A040000}"/>
    <cellStyle name="Komma 8 2 2 3 3 2 2 2 2 2 2 2 2 2 2 2 2 2 2 2 2" xfId="1187" xr:uid="{00000000-0005-0000-0000-00009B040000}"/>
    <cellStyle name="Komma 8 2 2 3 3 2 2 2 2 2 2 2 2 2 2 2 2 2 2 2 2 2" xfId="1188" xr:uid="{00000000-0005-0000-0000-00009C040000}"/>
    <cellStyle name="Komma 8 2 2 3 3 2 2 2 2 2 2 2 2 2 2 2 2 2 2 2 2 2 2" xfId="1189" xr:uid="{00000000-0005-0000-0000-00009D040000}"/>
    <cellStyle name="Komma 8 2 2 3 3 2 2 2 2 2 2 2 2 2 2 2 2 2 2 2 2 2 2 2" xfId="1190" xr:uid="{00000000-0005-0000-0000-00009E040000}"/>
    <cellStyle name="Komma 8 2 2 3 3 2 2 2 2 2 2 2 2 2 2 2 2 2 2 2 2 2 2 2 2" xfId="1191" xr:uid="{00000000-0005-0000-0000-00009F040000}"/>
    <cellStyle name="Komma 8 2 2 3 3 2 2 2 2 2 2 2 2 2 2 2 2 2 2 2 2 2 2 2 2 2" xfId="1192" xr:uid="{00000000-0005-0000-0000-0000A0040000}"/>
    <cellStyle name="Komma 8 2 2 3 3 2 2 2 2 2 2 2 2 2 2 2 2 2 2 2 2 2 2 2 2 2 2" xfId="1193" xr:uid="{00000000-0005-0000-0000-0000A1040000}"/>
    <cellStyle name="Komma 8 2 2 3 3 2 2 2 2 2 2 2 2 2 2 2 2 2 2 2 2 2 2 2 2 2 2 2" xfId="1194" xr:uid="{00000000-0005-0000-0000-0000A2040000}"/>
    <cellStyle name="Komma 8 2 2 3 3 2 2 2 2 2 2 2 2 2 2 2 2 2 2 2 2 2 2 2 2 2 2 2 2" xfId="1195" xr:uid="{00000000-0005-0000-0000-0000A3040000}"/>
    <cellStyle name="Komma 8 2 2 3 3 2 2 2 2 2 2 2 2 2 2 2 2 2 2 2 2 2 2 2 2 2 2 3" xfId="1196" xr:uid="{00000000-0005-0000-0000-0000A4040000}"/>
    <cellStyle name="Komma 8 2 2 3 3 2 2 2 2 2 2 2 2 2 2 2 2 2 2 2 2 2 2 2 2 2 3" xfId="1197" xr:uid="{00000000-0005-0000-0000-0000A5040000}"/>
    <cellStyle name="Komma 8 2 2 3 3 2 2 2 2 2 2 2 2 2 2 2 2 2 2 2 2 2 2 2 2 3" xfId="1198" xr:uid="{00000000-0005-0000-0000-0000A6040000}"/>
    <cellStyle name="Komma 8 2 2 3 3 2 2 2 2 2 2 2 2 2 2 2 2 2 2 2 2 2 2 2 3" xfId="1199" xr:uid="{00000000-0005-0000-0000-0000A7040000}"/>
    <cellStyle name="Komma 8 2 2 3 3 2 2 2 2 2 2 2 2 2 2 2 2 2 2 2 2 2 2 3" xfId="1200" xr:uid="{00000000-0005-0000-0000-0000A8040000}"/>
    <cellStyle name="Komma 8 2 2 3 3 2 2 2 2 2 2 2 2 2 2 2 2 2 2 2 2 2 3" xfId="1201" xr:uid="{00000000-0005-0000-0000-0000A9040000}"/>
    <cellStyle name="Komma 8 2 2 3 3 2 2 2 2 2 2 2 2 2 2 2 2 2 2 2 2 3" xfId="1202" xr:uid="{00000000-0005-0000-0000-0000AA040000}"/>
    <cellStyle name="Komma 8 2 2 3 3 2 2 2 2 2 2 2 2 2 2 2 2 2 2 2 3" xfId="1203" xr:uid="{00000000-0005-0000-0000-0000AB040000}"/>
    <cellStyle name="Komma 8 2 2 3 3 2 2 2 2 2 2 2 2 2 2 2 2 2 2 3" xfId="1204" xr:uid="{00000000-0005-0000-0000-0000AC040000}"/>
    <cellStyle name="Komma 8 2 2 3 3 2 2 2 2 2 2 2 2 2 2 2 2 2 3" xfId="1205" xr:uid="{00000000-0005-0000-0000-0000AD040000}"/>
    <cellStyle name="Komma 8 2 2 3 3 2 2 2 2 2 2 2 2 2 2 2 2 3" xfId="1206" xr:uid="{00000000-0005-0000-0000-0000AE040000}"/>
    <cellStyle name="Komma 8 2 2 3 3 2 2 2 2 2 2 2 2 2 2 2 3" xfId="1207" xr:uid="{00000000-0005-0000-0000-0000AF040000}"/>
    <cellStyle name="Komma 8 2 2 3 3 2 2 2 2 2 2 2 2 2 2 3" xfId="1208" xr:uid="{00000000-0005-0000-0000-0000B0040000}"/>
    <cellStyle name="Komma 8 2 2 3 3 2 2 2 2 2 2 2 2 2 3" xfId="1209" xr:uid="{00000000-0005-0000-0000-0000B1040000}"/>
    <cellStyle name="Komma 8 2 2 3 3 2 2 2 2 2 2 2 2 3" xfId="1210" xr:uid="{00000000-0005-0000-0000-0000B2040000}"/>
    <cellStyle name="Komma 8 2 2 3 3 2 2 2 2 2 2 2 3" xfId="1211" xr:uid="{00000000-0005-0000-0000-0000B3040000}"/>
    <cellStyle name="Komma 8 2 2 3 3 2 2 2 2 2 2 3" xfId="1212" xr:uid="{00000000-0005-0000-0000-0000B4040000}"/>
    <cellStyle name="Komma 8 2 2 3 3 2 2 2 2 2 3" xfId="1213" xr:uid="{00000000-0005-0000-0000-0000B5040000}"/>
    <cellStyle name="Komma 8 2 2 3 3 2 2 2 2 3" xfId="1214" xr:uid="{00000000-0005-0000-0000-0000B6040000}"/>
    <cellStyle name="Komma 8 2 2 3 3 2 2 2 3" xfId="1215" xr:uid="{00000000-0005-0000-0000-0000B7040000}"/>
    <cellStyle name="Komma 8 2 2 3 3 2 2 3" xfId="1216" xr:uid="{00000000-0005-0000-0000-0000B8040000}"/>
    <cellStyle name="Komma 8 2 2 3 3 2 3" xfId="1217" xr:uid="{00000000-0005-0000-0000-0000B9040000}"/>
    <cellStyle name="Komma 8 2 2 3 3 3" xfId="1218" xr:uid="{00000000-0005-0000-0000-0000BA040000}"/>
    <cellStyle name="Komma 8 2 2 3 4" xfId="1219" xr:uid="{00000000-0005-0000-0000-0000BB040000}"/>
    <cellStyle name="Komma 8 2 2 4" xfId="1220" xr:uid="{00000000-0005-0000-0000-0000BC040000}"/>
    <cellStyle name="Komma 8 2 3" xfId="1221" xr:uid="{00000000-0005-0000-0000-0000BD040000}"/>
    <cellStyle name="Komma 8 3" xfId="1222" xr:uid="{00000000-0005-0000-0000-0000BE040000}"/>
    <cellStyle name="Komma 8 3 2" xfId="1223" xr:uid="{00000000-0005-0000-0000-0000BF040000}"/>
    <cellStyle name="Komma 8 4" xfId="1224" xr:uid="{00000000-0005-0000-0000-0000C0040000}"/>
    <cellStyle name="Komma 8 4 2" xfId="1225" xr:uid="{00000000-0005-0000-0000-0000C1040000}"/>
    <cellStyle name="Komma 8 5" xfId="1226" xr:uid="{00000000-0005-0000-0000-0000C2040000}"/>
    <cellStyle name="Komma 8 5 2" xfId="1227" xr:uid="{00000000-0005-0000-0000-0000C3040000}"/>
    <cellStyle name="Komma 8 6" xfId="1228" xr:uid="{00000000-0005-0000-0000-0000C4040000}"/>
    <cellStyle name="Komma 9" xfId="1229" xr:uid="{00000000-0005-0000-0000-0000C5040000}"/>
    <cellStyle name="Komma 9 2" xfId="1230" xr:uid="{00000000-0005-0000-0000-0000C6040000}"/>
    <cellStyle name="Komma 9 3" xfId="1231" xr:uid="{00000000-0005-0000-0000-0000C7040000}"/>
    <cellStyle name="Komma0" xfId="1232" xr:uid="{00000000-0005-0000-0000-0000C8040000}"/>
    <cellStyle name="Komma0 2" xfId="1233" xr:uid="{00000000-0005-0000-0000-0000C9040000}"/>
    <cellStyle name="Kontrolní bu?ka" xfId="1234" xr:uid="{00000000-0005-0000-0000-0000CA040000}"/>
    <cellStyle name="Kontrolní buňka" xfId="1235" xr:uid="{00000000-0005-0000-0000-0000CB040000}"/>
    <cellStyle name="Koptekst 1" xfId="1236" xr:uid="{00000000-0005-0000-0000-0000CC040000}"/>
    <cellStyle name="Koptekst 2" xfId="1237" xr:uid="{00000000-0005-0000-0000-0000CD040000}"/>
    <cellStyle name="KPMG Heading 1" xfId="1238" xr:uid="{00000000-0005-0000-0000-0000CE040000}"/>
    <cellStyle name="KPMG Heading 2" xfId="1239" xr:uid="{00000000-0005-0000-0000-0000CF040000}"/>
    <cellStyle name="KPMG Heading 3" xfId="1240" xr:uid="{00000000-0005-0000-0000-0000D0040000}"/>
    <cellStyle name="KPMG Heading 4" xfId="1241" xr:uid="{00000000-0005-0000-0000-0000D1040000}"/>
    <cellStyle name="KPMG Normal" xfId="1242" xr:uid="{00000000-0005-0000-0000-0000D2040000}"/>
    <cellStyle name="KPMG Normal Text" xfId="1243" xr:uid="{00000000-0005-0000-0000-0000D3040000}"/>
    <cellStyle name="KPMG Normal_Überschlägige Impairmentrechnung MFP 13012011" xfId="1244" xr:uid="{00000000-0005-0000-0000-0000D4040000}"/>
    <cellStyle name="lang" xfId="1245" xr:uid="{00000000-0005-0000-0000-0000D5040000}"/>
    <cellStyle name="Level1" xfId="1246" xr:uid="{00000000-0005-0000-0000-0000D6040000}"/>
    <cellStyle name="Lien hypertexte" xfId="1247" xr:uid="{00000000-0005-0000-0000-0000D7040000}"/>
    <cellStyle name="Lien hypertexte visité" xfId="1248" xr:uid="{00000000-0005-0000-0000-0000D8040000}"/>
    <cellStyle name="light kursiv" xfId="1249" xr:uid="{00000000-0005-0000-0000-0000D9040000}"/>
    <cellStyle name="Linked Cell" xfId="1250" xr:uid="{00000000-0005-0000-0000-0000DA040000}"/>
    <cellStyle name="Linked Cell 2" xfId="1251" xr:uid="{00000000-0005-0000-0000-0000DB040000}"/>
    <cellStyle name="Linked Cell 3" xfId="1252" xr:uid="{00000000-0005-0000-0000-0000DC040000}"/>
    <cellStyle name="Magyarázó szöveg" xfId="1253" xr:uid="{00000000-0005-0000-0000-0000DD040000}"/>
    <cellStyle name="MARGINAL" xfId="1254" xr:uid="{00000000-0005-0000-0000-0000DE040000}"/>
    <cellStyle name="Mesi" xfId="1255" xr:uid="{00000000-0005-0000-0000-0000DF040000}"/>
    <cellStyle name="Migliaia (,0)" xfId="1256" xr:uid="{00000000-0005-0000-0000-0000E0040000}"/>
    <cellStyle name="Migliaia (,0) 2" xfId="1257" xr:uid="{00000000-0005-0000-0000-0000E1040000}"/>
    <cellStyle name="Migliaia (+0)" xfId="1258" xr:uid="{00000000-0005-0000-0000-0000E2040000}"/>
    <cellStyle name="Migliaia (0)_1996-97" xfId="1259" xr:uid="{00000000-0005-0000-0000-0000E3040000}"/>
    <cellStyle name="Migliaia_1996-97" xfId="1260" xr:uid="{00000000-0005-0000-0000-0000E4040000}"/>
    <cellStyle name="Millares [0]_FISCAL~1" xfId="1261" xr:uid="{00000000-0005-0000-0000-0000E5040000}"/>
    <cellStyle name="Millares_FISCAL~1" xfId="1262" xr:uid="{00000000-0005-0000-0000-0000E6040000}"/>
    <cellStyle name="Milliers [0] 2" xfId="1263" xr:uid="{00000000-0005-0000-0000-0000E7040000}"/>
    <cellStyle name="Milliers [0] 2 2" xfId="1264" xr:uid="{00000000-0005-0000-0000-0000E8040000}"/>
    <cellStyle name="Milliers 2" xfId="1265" xr:uid="{00000000-0005-0000-0000-0000E9040000}"/>
    <cellStyle name="Milliers 2 2" xfId="1266" xr:uid="{00000000-0005-0000-0000-0000EA040000}"/>
    <cellStyle name="Milliers 2 3" xfId="1267" xr:uid="{00000000-0005-0000-0000-0000EB040000}"/>
    <cellStyle name="Milliers 3" xfId="1268" xr:uid="{00000000-0005-0000-0000-0000EC040000}"/>
    <cellStyle name="Milliers 4" xfId="1269" xr:uid="{00000000-0005-0000-0000-0000ED040000}"/>
    <cellStyle name="Milliers 4 2" xfId="1270" xr:uid="{00000000-0005-0000-0000-0000EE040000}"/>
    <cellStyle name="Mio" xfId="1271" xr:uid="{00000000-0005-0000-0000-0000EF040000}"/>
    <cellStyle name="mitP" xfId="1272" xr:uid="{00000000-0005-0000-0000-0000F0040000}"/>
    <cellStyle name="Moneda [0]_FISCAL~1" xfId="1273" xr:uid="{00000000-0005-0000-0000-0000F1040000}"/>
    <cellStyle name="Moneda_FISCAL~1" xfId="1274" xr:uid="{00000000-0005-0000-0000-0000F2040000}"/>
    <cellStyle name="Money" xfId="1275" xr:uid="{00000000-0005-0000-0000-0000F3040000}"/>
    <cellStyle name="Money0" xfId="1276" xr:uid="{00000000-0005-0000-0000-0000F4040000}"/>
    <cellStyle name="Motif" xfId="1277" xr:uid="{00000000-0005-0000-0000-0000F5040000}"/>
    <cellStyle name="Nadpis 1" xfId="1278" xr:uid="{00000000-0005-0000-0000-0000F6040000}"/>
    <cellStyle name="Nadpis 2" xfId="1279" xr:uid="{00000000-0005-0000-0000-0000F7040000}"/>
    <cellStyle name="Nadpis 3" xfId="1280" xr:uid="{00000000-0005-0000-0000-0000F8040000}"/>
    <cellStyle name="Nadpis 3 2" xfId="1281" xr:uid="{00000000-0005-0000-0000-0000F9040000}"/>
    <cellStyle name="Nadpis 3 2 2" xfId="1282" xr:uid="{00000000-0005-0000-0000-0000FA040000}"/>
    <cellStyle name="Nadpis 3 2 2 2" xfId="1283" xr:uid="{00000000-0005-0000-0000-0000FB040000}"/>
    <cellStyle name="Nadpis 3 2 3" xfId="1284" xr:uid="{00000000-0005-0000-0000-0000FC040000}"/>
    <cellStyle name="Nadpis 3 3" xfId="1285" xr:uid="{00000000-0005-0000-0000-0000FD040000}"/>
    <cellStyle name="Nadpis 3 3 2" xfId="1286" xr:uid="{00000000-0005-0000-0000-0000FE040000}"/>
    <cellStyle name="Nadpis 3 4" xfId="1287" xr:uid="{00000000-0005-0000-0000-0000FF040000}"/>
    <cellStyle name="Nadpis 4" xfId="1288" xr:uid="{00000000-0005-0000-0000-000000050000}"/>
    <cellStyle name="Název" xfId="1289" xr:uid="{00000000-0005-0000-0000-000001050000}"/>
    <cellStyle name="Neutral 10" xfId="1290" xr:uid="{00000000-0005-0000-0000-000002050000}"/>
    <cellStyle name="Neutral 11" xfId="1291" xr:uid="{00000000-0005-0000-0000-000003050000}"/>
    <cellStyle name="Neutral 2" xfId="1292" xr:uid="{00000000-0005-0000-0000-000004050000}"/>
    <cellStyle name="Neutral 3" xfId="1293" xr:uid="{00000000-0005-0000-0000-000005050000}"/>
    <cellStyle name="Neutral 4" xfId="1294" xr:uid="{00000000-0005-0000-0000-000006050000}"/>
    <cellStyle name="Neutral 5" xfId="1295" xr:uid="{00000000-0005-0000-0000-000007050000}"/>
    <cellStyle name="Neutral 6" xfId="1296" xr:uid="{00000000-0005-0000-0000-000008050000}"/>
    <cellStyle name="Neutral 7" xfId="1297" xr:uid="{00000000-0005-0000-0000-000009050000}"/>
    <cellStyle name="Neutral 8" xfId="1298" xr:uid="{00000000-0005-0000-0000-00000A050000}"/>
    <cellStyle name="Neutral 9" xfId="1299" xr:uid="{00000000-0005-0000-0000-00000B050000}"/>
    <cellStyle name="Neutrale" xfId="1300" xr:uid="{00000000-0005-0000-0000-00000C050000}"/>
    <cellStyle name="Neutrální" xfId="1301" xr:uid="{00000000-0005-0000-0000-00000D050000}"/>
    <cellStyle name="nombres" xfId="1302" xr:uid="{00000000-0005-0000-0000-00000E050000}"/>
    <cellStyle name="Non_definito" xfId="1303" xr:uid="{00000000-0005-0000-0000-00000F050000}"/>
    <cellStyle name="Normal - Style1" xfId="1304" xr:uid="{00000000-0005-0000-0000-000010050000}"/>
    <cellStyle name="Normal 10" xfId="1305" xr:uid="{00000000-0005-0000-0000-000011050000}"/>
    <cellStyle name="Normal 10 2" xfId="1306" xr:uid="{00000000-0005-0000-0000-000012050000}"/>
    <cellStyle name="Normal 10_TableB_box" xfId="1307" xr:uid="{00000000-0005-0000-0000-000013050000}"/>
    <cellStyle name="Normal 11" xfId="1308" xr:uid="{00000000-0005-0000-0000-000014050000}"/>
    <cellStyle name="Normal 12" xfId="1309" xr:uid="{00000000-0005-0000-0000-000015050000}"/>
    <cellStyle name="Normal 13" xfId="1310" xr:uid="{00000000-0005-0000-0000-000016050000}"/>
    <cellStyle name="Normal 14" xfId="1311" xr:uid="{00000000-0005-0000-0000-000017050000}"/>
    <cellStyle name="Normal 15" xfId="1312" xr:uid="{00000000-0005-0000-0000-000018050000}"/>
    <cellStyle name="Normal 16" xfId="1313" xr:uid="{00000000-0005-0000-0000-000019050000}"/>
    <cellStyle name="Normal 16 2" xfId="1314" xr:uid="{00000000-0005-0000-0000-00001A050000}"/>
    <cellStyle name="Normal 16 2 2" xfId="1315" xr:uid="{00000000-0005-0000-0000-00001B050000}"/>
    <cellStyle name="Normal 16 2 2 2" xfId="1316" xr:uid="{00000000-0005-0000-0000-00001C050000}"/>
    <cellStyle name="Normal 16 2 3" xfId="1317" xr:uid="{00000000-0005-0000-0000-00001D050000}"/>
    <cellStyle name="Normal 16 3" xfId="1318" xr:uid="{00000000-0005-0000-0000-00001E050000}"/>
    <cellStyle name="Normal 16 3 2" xfId="1319" xr:uid="{00000000-0005-0000-0000-00001F050000}"/>
    <cellStyle name="Normal 16 4" xfId="1320" xr:uid="{00000000-0005-0000-0000-000020050000}"/>
    <cellStyle name="Normal 17" xfId="1321" xr:uid="{00000000-0005-0000-0000-000021050000}"/>
    <cellStyle name="Normal 17 2" xfId="1322" xr:uid="{00000000-0005-0000-0000-000022050000}"/>
    <cellStyle name="Normal 17 2 2" xfId="1323" xr:uid="{00000000-0005-0000-0000-000023050000}"/>
    <cellStyle name="Normal 17 2 2 2" xfId="1324" xr:uid="{00000000-0005-0000-0000-000024050000}"/>
    <cellStyle name="Normal 17 2 3" xfId="1325" xr:uid="{00000000-0005-0000-0000-000025050000}"/>
    <cellStyle name="Normal 17 3" xfId="1326" xr:uid="{00000000-0005-0000-0000-000026050000}"/>
    <cellStyle name="Normal 17 3 2" xfId="1327" xr:uid="{00000000-0005-0000-0000-000027050000}"/>
    <cellStyle name="Normal 17 4" xfId="1328" xr:uid="{00000000-0005-0000-0000-000028050000}"/>
    <cellStyle name="Normal 18" xfId="1329" xr:uid="{00000000-0005-0000-0000-000029050000}"/>
    <cellStyle name="Normal 18 2" xfId="1330" xr:uid="{00000000-0005-0000-0000-00002A050000}"/>
    <cellStyle name="Normal 19" xfId="1331" xr:uid="{00000000-0005-0000-0000-00002B050000}"/>
    <cellStyle name="Normal 2" xfId="1332" xr:uid="{00000000-0005-0000-0000-00002C050000}"/>
    <cellStyle name="Normal 2 2" xfId="1333" xr:uid="{00000000-0005-0000-0000-00002D050000}"/>
    <cellStyle name="Normal 2 2 2" xfId="1334" xr:uid="{00000000-0005-0000-0000-00002E050000}"/>
    <cellStyle name="Normal 2 2 2 2" xfId="1335" xr:uid="{00000000-0005-0000-0000-00002F050000}"/>
    <cellStyle name="Normal 2 2 2 3" xfId="1336" xr:uid="{00000000-0005-0000-0000-000030050000}"/>
    <cellStyle name="Normal 2 2 2 3 2" xfId="1337" xr:uid="{00000000-0005-0000-0000-000031050000}"/>
    <cellStyle name="Normal 2 2 2 3 2 2" xfId="1338" xr:uid="{00000000-0005-0000-0000-000032050000}"/>
    <cellStyle name="Normal 2 2 2 3 2 2 2" xfId="1339" xr:uid="{00000000-0005-0000-0000-000033050000}"/>
    <cellStyle name="Normal 2 2 2 3 2 3" xfId="1340" xr:uid="{00000000-0005-0000-0000-000034050000}"/>
    <cellStyle name="Normal 2 2 2 3 3" xfId="1341" xr:uid="{00000000-0005-0000-0000-000035050000}"/>
    <cellStyle name="Normal 2 2 2 3 3 2" xfId="1342" xr:uid="{00000000-0005-0000-0000-000036050000}"/>
    <cellStyle name="Normal 2 2 2 3 4" xfId="1343" xr:uid="{00000000-0005-0000-0000-000037050000}"/>
    <cellStyle name="Normal 2 2 3" xfId="1344" xr:uid="{00000000-0005-0000-0000-000038050000}"/>
    <cellStyle name="Normal 2 2_TableB_box" xfId="1345" xr:uid="{00000000-0005-0000-0000-000039050000}"/>
    <cellStyle name="Normal 2 3" xfId="1346" xr:uid="{00000000-0005-0000-0000-00003A050000}"/>
    <cellStyle name="Normal 2 3 2" xfId="1347" xr:uid="{00000000-0005-0000-0000-00003B050000}"/>
    <cellStyle name="Normal 2 3 3" xfId="1348" xr:uid="{00000000-0005-0000-0000-00003C050000}"/>
    <cellStyle name="Normal 2 3 3 2" xfId="1349" xr:uid="{00000000-0005-0000-0000-00003D050000}"/>
    <cellStyle name="Normal 2 3 3 2 2" xfId="1350" xr:uid="{00000000-0005-0000-0000-00003E050000}"/>
    <cellStyle name="Normal 2 3 3 2 2 2" xfId="1351" xr:uid="{00000000-0005-0000-0000-00003F050000}"/>
    <cellStyle name="Normal 2 3 3 2 3" xfId="1352" xr:uid="{00000000-0005-0000-0000-000040050000}"/>
    <cellStyle name="Normal 2 3 3 3" xfId="1353" xr:uid="{00000000-0005-0000-0000-000041050000}"/>
    <cellStyle name="Normal 2 3 3 3 2" xfId="1354" xr:uid="{00000000-0005-0000-0000-000042050000}"/>
    <cellStyle name="Normal 2 3 3 4" xfId="1355" xr:uid="{00000000-0005-0000-0000-000043050000}"/>
    <cellStyle name="Normal 2 3_TableB_box" xfId="1356" xr:uid="{00000000-0005-0000-0000-000044050000}"/>
    <cellStyle name="Normal 2 4" xfId="1357" xr:uid="{00000000-0005-0000-0000-000045050000}"/>
    <cellStyle name="Normal 2 4 2" xfId="1358" xr:uid="{00000000-0005-0000-0000-000046050000}"/>
    <cellStyle name="Normal 2 4_TableB_box" xfId="1359" xr:uid="{00000000-0005-0000-0000-000047050000}"/>
    <cellStyle name="Normal 2 5" xfId="1360" xr:uid="{00000000-0005-0000-0000-000048050000}"/>
    <cellStyle name="Normal 2 6" xfId="1361" xr:uid="{00000000-0005-0000-0000-000049050000}"/>
    <cellStyle name="Normal 2 7" xfId="1362" xr:uid="{00000000-0005-0000-0000-00004A050000}"/>
    <cellStyle name="Normal 2 8" xfId="1363" xr:uid="{00000000-0005-0000-0000-00004B050000}"/>
    <cellStyle name="Normal 2 9" xfId="1364" xr:uid="{00000000-0005-0000-0000-00004C050000}"/>
    <cellStyle name="Normal 2_TableA_final" xfId="1365" xr:uid="{00000000-0005-0000-0000-00004D050000}"/>
    <cellStyle name="Normal 20" xfId="1366" xr:uid="{00000000-0005-0000-0000-00004E050000}"/>
    <cellStyle name="Normal 3" xfId="1367" xr:uid="{00000000-0005-0000-0000-00004F050000}"/>
    <cellStyle name="Normal 3 10" xfId="1368" xr:uid="{00000000-0005-0000-0000-000050050000}"/>
    <cellStyle name="Normal 3 10 2" xfId="1369" xr:uid="{00000000-0005-0000-0000-000051050000}"/>
    <cellStyle name="Normal 3 10 2 2" xfId="1370" xr:uid="{00000000-0005-0000-0000-000052050000}"/>
    <cellStyle name="Normal 3 10 2 2 2" xfId="1371" xr:uid="{00000000-0005-0000-0000-000053050000}"/>
    <cellStyle name="Normal 3 10 2 3" xfId="1372" xr:uid="{00000000-0005-0000-0000-000054050000}"/>
    <cellStyle name="Normal 3 10 3" xfId="1373" xr:uid="{00000000-0005-0000-0000-000055050000}"/>
    <cellStyle name="Normal 3 10 3 2" xfId="1374" xr:uid="{00000000-0005-0000-0000-000056050000}"/>
    <cellStyle name="Normal 3 10 4" xfId="1375" xr:uid="{00000000-0005-0000-0000-000057050000}"/>
    <cellStyle name="Normal 3 2" xfId="1376" xr:uid="{00000000-0005-0000-0000-000058050000}"/>
    <cellStyle name="Normal 3 2 2" xfId="1377" xr:uid="{00000000-0005-0000-0000-000059050000}"/>
    <cellStyle name="Normal 3 2 3" xfId="1378" xr:uid="{00000000-0005-0000-0000-00005A050000}"/>
    <cellStyle name="Normal 3 2_TableB_box" xfId="1379" xr:uid="{00000000-0005-0000-0000-00005B050000}"/>
    <cellStyle name="Normal 3 3" xfId="1380" xr:uid="{00000000-0005-0000-0000-00005C050000}"/>
    <cellStyle name="Normal 3 3 2" xfId="1381" xr:uid="{00000000-0005-0000-0000-00005D050000}"/>
    <cellStyle name="Normal 3 3 2 2" xfId="1382" xr:uid="{00000000-0005-0000-0000-00005E050000}"/>
    <cellStyle name="Normal 3 3 2 2 2" xfId="1383" xr:uid="{00000000-0005-0000-0000-00005F050000}"/>
    <cellStyle name="Normal 3 3 2 2 2 2" xfId="1384" xr:uid="{00000000-0005-0000-0000-000060050000}"/>
    <cellStyle name="Normal 3 3 2 2 3" xfId="1385" xr:uid="{00000000-0005-0000-0000-000061050000}"/>
    <cellStyle name="Normal 3 3 2 3" xfId="1386" xr:uid="{00000000-0005-0000-0000-000062050000}"/>
    <cellStyle name="Normal 3 3 2 3 2" xfId="1387" xr:uid="{00000000-0005-0000-0000-000063050000}"/>
    <cellStyle name="Normal 3 3 2 4" xfId="1388" xr:uid="{00000000-0005-0000-0000-000064050000}"/>
    <cellStyle name="Normal 3 4" xfId="1389" xr:uid="{00000000-0005-0000-0000-000065050000}"/>
    <cellStyle name="Normal 3 5" xfId="1390" xr:uid="{00000000-0005-0000-0000-000066050000}"/>
    <cellStyle name="Normal 3 5 2" xfId="1391" xr:uid="{00000000-0005-0000-0000-000067050000}"/>
    <cellStyle name="Normal 3 5 2 2" xfId="1392" xr:uid="{00000000-0005-0000-0000-000068050000}"/>
    <cellStyle name="Normal 3 5 2 2 2" xfId="1393" xr:uid="{00000000-0005-0000-0000-000069050000}"/>
    <cellStyle name="Normal 3 5 2 3" xfId="1394" xr:uid="{00000000-0005-0000-0000-00006A050000}"/>
    <cellStyle name="Normal 3 5 3" xfId="1395" xr:uid="{00000000-0005-0000-0000-00006B050000}"/>
    <cellStyle name="Normal 3 5 3 2" xfId="1396" xr:uid="{00000000-0005-0000-0000-00006C050000}"/>
    <cellStyle name="Normal 3 5 4" xfId="1397" xr:uid="{00000000-0005-0000-0000-00006D050000}"/>
    <cellStyle name="Normal 3 6" xfId="1398" xr:uid="{00000000-0005-0000-0000-00006E050000}"/>
    <cellStyle name="Normal 3 6 2" xfId="1399" xr:uid="{00000000-0005-0000-0000-00006F050000}"/>
    <cellStyle name="Normal 3 6 2 2" xfId="1400" xr:uid="{00000000-0005-0000-0000-000070050000}"/>
    <cellStyle name="Normal 3 6 2 2 2" xfId="1401" xr:uid="{00000000-0005-0000-0000-000071050000}"/>
    <cellStyle name="Normal 3 6 2 3" xfId="1402" xr:uid="{00000000-0005-0000-0000-000072050000}"/>
    <cellStyle name="Normal 3 6 3" xfId="1403" xr:uid="{00000000-0005-0000-0000-000073050000}"/>
    <cellStyle name="Normal 3 6 3 2" xfId="1404" xr:uid="{00000000-0005-0000-0000-000074050000}"/>
    <cellStyle name="Normal 3 6 4" xfId="1405" xr:uid="{00000000-0005-0000-0000-000075050000}"/>
    <cellStyle name="Normal 3 7" xfId="1406" xr:uid="{00000000-0005-0000-0000-000076050000}"/>
    <cellStyle name="Normal 3 8" xfId="1407" xr:uid="{00000000-0005-0000-0000-000077050000}"/>
    <cellStyle name="Normal 3 9" xfId="1408" xr:uid="{00000000-0005-0000-0000-000078050000}"/>
    <cellStyle name="Normal 3_TableA_final" xfId="1409" xr:uid="{00000000-0005-0000-0000-000079050000}"/>
    <cellStyle name="Normal 4" xfId="1410" xr:uid="{00000000-0005-0000-0000-00007A050000}"/>
    <cellStyle name="Normal 4 2" xfId="1411" xr:uid="{00000000-0005-0000-0000-00007B050000}"/>
    <cellStyle name="Normal 4 2 2" xfId="1412" xr:uid="{00000000-0005-0000-0000-00007C050000}"/>
    <cellStyle name="Normal 4 2 2 2" xfId="1413" xr:uid="{00000000-0005-0000-0000-00007D050000}"/>
    <cellStyle name="Normal 4 2 2 2 2" xfId="1414" xr:uid="{00000000-0005-0000-0000-00007E050000}"/>
    <cellStyle name="Normal 4 2 2 2 2 2" xfId="1415" xr:uid="{00000000-0005-0000-0000-00007F050000}"/>
    <cellStyle name="Normal 4 2 2 2 3" xfId="1416" xr:uid="{00000000-0005-0000-0000-000080050000}"/>
    <cellStyle name="Normal 4 2 2 3" xfId="1417" xr:uid="{00000000-0005-0000-0000-000081050000}"/>
    <cellStyle name="Normal 4 2 2 3 2" xfId="1418" xr:uid="{00000000-0005-0000-0000-000082050000}"/>
    <cellStyle name="Normal 4 2 2 4" xfId="1419" xr:uid="{00000000-0005-0000-0000-000083050000}"/>
    <cellStyle name="Normal 4 3" xfId="1420" xr:uid="{00000000-0005-0000-0000-000084050000}"/>
    <cellStyle name="Normal 4 3 2" xfId="1421" xr:uid="{00000000-0005-0000-0000-000085050000}"/>
    <cellStyle name="Normal 4 3 2 2" xfId="1422" xr:uid="{00000000-0005-0000-0000-000086050000}"/>
    <cellStyle name="Normal 4 3 2 2 2" xfId="1423" xr:uid="{00000000-0005-0000-0000-000087050000}"/>
    <cellStyle name="Normal 4 3 2 3" xfId="1424" xr:uid="{00000000-0005-0000-0000-000088050000}"/>
    <cellStyle name="Normal 4 3 3" xfId="1425" xr:uid="{00000000-0005-0000-0000-000089050000}"/>
    <cellStyle name="Normal 4 3 3 2" xfId="1426" xr:uid="{00000000-0005-0000-0000-00008A050000}"/>
    <cellStyle name="Normal 4 3 4" xfId="1427" xr:uid="{00000000-0005-0000-0000-00008B050000}"/>
    <cellStyle name="Normal 4 4" xfId="1428" xr:uid="{00000000-0005-0000-0000-00008C050000}"/>
    <cellStyle name="Normal 4 5" xfId="1429" xr:uid="{00000000-0005-0000-0000-00008D050000}"/>
    <cellStyle name="Normal 5" xfId="1430" xr:uid="{00000000-0005-0000-0000-00008E050000}"/>
    <cellStyle name="Normal 5 2" xfId="1431" xr:uid="{00000000-0005-0000-0000-00008F050000}"/>
    <cellStyle name="Normal 5 2 2" xfId="1432" xr:uid="{00000000-0005-0000-0000-000090050000}"/>
    <cellStyle name="Normal 5 3" xfId="1433" xr:uid="{00000000-0005-0000-0000-000091050000}"/>
    <cellStyle name="Normal 6" xfId="1434" xr:uid="{00000000-0005-0000-0000-000092050000}"/>
    <cellStyle name="Normal 6 2" xfId="1435" xr:uid="{00000000-0005-0000-0000-000093050000}"/>
    <cellStyle name="Normal 6 3" xfId="1436" xr:uid="{00000000-0005-0000-0000-000094050000}"/>
    <cellStyle name="Normal 6 4" xfId="1437" xr:uid="{00000000-0005-0000-0000-000095050000}"/>
    <cellStyle name="Normal 6 5" xfId="1438" xr:uid="{00000000-0005-0000-0000-000096050000}"/>
    <cellStyle name="Normal 6_TableB_box" xfId="1439" xr:uid="{00000000-0005-0000-0000-000097050000}"/>
    <cellStyle name="Normal 7" xfId="1440" xr:uid="{00000000-0005-0000-0000-000098050000}"/>
    <cellStyle name="Normal 7 2" xfId="1441" xr:uid="{00000000-0005-0000-0000-000099050000}"/>
    <cellStyle name="Normal 8" xfId="1442" xr:uid="{00000000-0005-0000-0000-00009A050000}"/>
    <cellStyle name="Normal 8 2" xfId="1443" xr:uid="{00000000-0005-0000-0000-00009B050000}"/>
    <cellStyle name="Normal 8 2 2" xfId="1444" xr:uid="{00000000-0005-0000-0000-00009C050000}"/>
    <cellStyle name="Normal 8 2_TableA_final" xfId="1445" xr:uid="{00000000-0005-0000-0000-00009D050000}"/>
    <cellStyle name="Normal 8 3" xfId="1446" xr:uid="{00000000-0005-0000-0000-00009E050000}"/>
    <cellStyle name="Normal 8 4" xfId="1447" xr:uid="{00000000-0005-0000-0000-00009F050000}"/>
    <cellStyle name="Normal 9" xfId="1448" xr:uid="{00000000-0005-0000-0000-0000A0050000}"/>
    <cellStyle name="Normal 9 2" xfId="1449" xr:uid="{00000000-0005-0000-0000-0000A1050000}"/>
    <cellStyle name="Normal 9 3" xfId="1450" xr:uid="{00000000-0005-0000-0000-0000A2050000}"/>
    <cellStyle name="Normal 9 3 2" xfId="1451" xr:uid="{00000000-0005-0000-0000-0000A3050000}"/>
    <cellStyle name="Normal 9 3 3" xfId="1452" xr:uid="{00000000-0005-0000-0000-0000A4050000}"/>
    <cellStyle name="Normal 9 3 3 2" xfId="1453" xr:uid="{00000000-0005-0000-0000-0000A5050000}"/>
    <cellStyle name="Normal 9 3 3 2 2" xfId="1454" xr:uid="{00000000-0005-0000-0000-0000A6050000}"/>
    <cellStyle name="Normal 9 3 3 3" xfId="1455" xr:uid="{00000000-0005-0000-0000-0000A7050000}"/>
    <cellStyle name="Normal 9 3 4" xfId="1456" xr:uid="{00000000-0005-0000-0000-0000A8050000}"/>
    <cellStyle name="Normal 9 3 4 2" xfId="1457" xr:uid="{00000000-0005-0000-0000-0000A9050000}"/>
    <cellStyle name="Normal 9 3 5" xfId="1458" xr:uid="{00000000-0005-0000-0000-0000AA050000}"/>
    <cellStyle name="Normal 9 4" xfId="1459" xr:uid="{00000000-0005-0000-0000-0000AB050000}"/>
    <cellStyle name="Normal 9 4 2" xfId="1460" xr:uid="{00000000-0005-0000-0000-0000AC050000}"/>
    <cellStyle name="Normal 9 4 2 2" xfId="1461" xr:uid="{00000000-0005-0000-0000-0000AD050000}"/>
    <cellStyle name="Normal 9 4 2 2 2" xfId="1462" xr:uid="{00000000-0005-0000-0000-0000AE050000}"/>
    <cellStyle name="Normal 9 4 2 3" xfId="1463" xr:uid="{00000000-0005-0000-0000-0000AF050000}"/>
    <cellStyle name="Normal 9 4 3" xfId="1464" xr:uid="{00000000-0005-0000-0000-0000B0050000}"/>
    <cellStyle name="Normal 9 4 3 2" xfId="1465" xr:uid="{00000000-0005-0000-0000-0000B1050000}"/>
    <cellStyle name="Normal 9 4 4" xfId="1466" xr:uid="{00000000-0005-0000-0000-0000B2050000}"/>
    <cellStyle name="Normal 9_TableB_box" xfId="1467" xr:uid="{00000000-0005-0000-0000-0000B3050000}"/>
    <cellStyle name="Normal_1.1" xfId="8" xr:uid="{00000000-0005-0000-0000-0000B4050000}"/>
    <cellStyle name="Normale_1996-97" xfId="1468" xr:uid="{00000000-0005-0000-0000-0000B5050000}"/>
    <cellStyle name="normální_List1" xfId="1469" xr:uid="{00000000-0005-0000-0000-0000B6050000}"/>
    <cellStyle name="Normalny_Arkusz1" xfId="1470" xr:uid="{00000000-0005-0000-0000-0000B7050000}"/>
    <cellStyle name="Nota" xfId="1471" xr:uid="{00000000-0005-0000-0000-0000B8050000}"/>
    <cellStyle name="Note" xfId="1472" xr:uid="{00000000-0005-0000-0000-0000B9050000}"/>
    <cellStyle name="Note 2" xfId="1473" xr:uid="{00000000-0005-0000-0000-0000BA050000}"/>
    <cellStyle name="Note 2 2" xfId="1474" xr:uid="{00000000-0005-0000-0000-0000BB050000}"/>
    <cellStyle name="Note 2 3" xfId="1475" xr:uid="{00000000-0005-0000-0000-0000BC050000}"/>
    <cellStyle name="Note 3" xfId="1476" xr:uid="{00000000-0005-0000-0000-0000BD050000}"/>
    <cellStyle name="Note 3 2" xfId="1477" xr:uid="{00000000-0005-0000-0000-0000BE050000}"/>
    <cellStyle name="Note 4" xfId="1478" xr:uid="{00000000-0005-0000-0000-0000BF050000}"/>
    <cellStyle name="Note 4 2" xfId="1479" xr:uid="{00000000-0005-0000-0000-0000C0050000}"/>
    <cellStyle name="Note 5" xfId="1480" xr:uid="{00000000-0005-0000-0000-0000C1050000}"/>
    <cellStyle name="Note 6" xfId="1481" xr:uid="{00000000-0005-0000-0000-0000C2050000}"/>
    <cellStyle name="Note 7" xfId="1482" xr:uid="{00000000-0005-0000-0000-0000C3050000}"/>
    <cellStyle name="Notiz 10" xfId="1483" xr:uid="{00000000-0005-0000-0000-0000C4050000}"/>
    <cellStyle name="Notiz 11" xfId="1484" xr:uid="{00000000-0005-0000-0000-0000C5050000}"/>
    <cellStyle name="Notiz 2" xfId="1485" xr:uid="{00000000-0005-0000-0000-0000C6050000}"/>
    <cellStyle name="Notiz 2 2" xfId="1486" xr:uid="{00000000-0005-0000-0000-0000C7050000}"/>
    <cellStyle name="Notiz 3" xfId="1487" xr:uid="{00000000-0005-0000-0000-0000C8050000}"/>
    <cellStyle name="Notiz 4" xfId="1488" xr:uid="{00000000-0005-0000-0000-0000C9050000}"/>
    <cellStyle name="Notiz 5" xfId="1489" xr:uid="{00000000-0005-0000-0000-0000CA050000}"/>
    <cellStyle name="Notiz 6" xfId="1490" xr:uid="{00000000-0005-0000-0000-0000CB050000}"/>
    <cellStyle name="Notiz 7" xfId="1491" xr:uid="{00000000-0005-0000-0000-0000CC050000}"/>
    <cellStyle name="Notiz 8" xfId="1492" xr:uid="{00000000-0005-0000-0000-0000CD050000}"/>
    <cellStyle name="Notiz 9" xfId="1493" xr:uid="{00000000-0005-0000-0000-0000CE050000}"/>
    <cellStyle name="Num2" xfId="1494" xr:uid="{00000000-0005-0000-0000-0000CF050000}"/>
    <cellStyle name="Num3" xfId="1495" xr:uid="{00000000-0005-0000-0000-0000D0050000}"/>
    <cellStyle name="Num4" xfId="1496" xr:uid="{00000000-0005-0000-0000-0000D1050000}"/>
    <cellStyle name="NumberCellStyle" xfId="1497" xr:uid="{00000000-0005-0000-0000-0000D2050000}"/>
    <cellStyle name="NumC" xfId="1498" xr:uid="{00000000-0005-0000-0000-0000D3050000}"/>
    <cellStyle name="Objektname" xfId="1499" xr:uid="{00000000-0005-0000-0000-0000D4050000}"/>
    <cellStyle name="ohneP" xfId="1500" xr:uid="{00000000-0005-0000-0000-0000D5050000}"/>
    <cellStyle name="Összesen" xfId="1501" xr:uid="{00000000-0005-0000-0000-0000D6050000}"/>
    <cellStyle name="Output" xfId="1502" xr:uid="{00000000-0005-0000-0000-0000D7050000}"/>
    <cellStyle name="Output 2" xfId="1503" xr:uid="{00000000-0005-0000-0000-0000D8050000}"/>
    <cellStyle name="Output 2 2" xfId="1504" xr:uid="{00000000-0005-0000-0000-0000D9050000}"/>
    <cellStyle name="Output 3" xfId="1505" xr:uid="{00000000-0005-0000-0000-0000DA050000}"/>
    <cellStyle name="Pct" xfId="1506" xr:uid="{00000000-0005-0000-0000-0000DB050000}"/>
    <cellStyle name="Pct2" xfId="1507" xr:uid="{00000000-0005-0000-0000-0000DC050000}"/>
    <cellStyle name="Pct3" xfId="1508" xr:uid="{00000000-0005-0000-0000-0000DD050000}"/>
    <cellStyle name="Percent" xfId="1509" xr:uid="{00000000-0005-0000-0000-0000DE050000}"/>
    <cellStyle name="Percent (,0)" xfId="1510" xr:uid="{00000000-0005-0000-0000-0000DF050000}"/>
    <cellStyle name="Percent (,00)" xfId="1511" xr:uid="{00000000-0005-0000-0000-0000E0050000}"/>
    <cellStyle name="Percent (,0000)" xfId="1512" xr:uid="{00000000-0005-0000-0000-0000E1050000}"/>
    <cellStyle name="Percent 2" xfId="1513" xr:uid="{00000000-0005-0000-0000-0000E2050000}"/>
    <cellStyle name="Percent 2 2" xfId="1514" xr:uid="{00000000-0005-0000-0000-0000E3050000}"/>
    <cellStyle name="Percent 2 2 2" xfId="1515" xr:uid="{00000000-0005-0000-0000-0000E4050000}"/>
    <cellStyle name="Percent 2 3" xfId="1516" xr:uid="{00000000-0005-0000-0000-0000E5050000}"/>
    <cellStyle name="Percent 2 4" xfId="1517" xr:uid="{00000000-0005-0000-0000-0000E6050000}"/>
    <cellStyle name="Percent 3" xfId="1518" xr:uid="{00000000-0005-0000-0000-0000E7050000}"/>
    <cellStyle name="Percent 3 2" xfId="1519" xr:uid="{00000000-0005-0000-0000-0000E8050000}"/>
    <cellStyle name="Percent 3 3" xfId="1520" xr:uid="{00000000-0005-0000-0000-0000E9050000}"/>
    <cellStyle name="Percent 3 4" xfId="1521" xr:uid="{00000000-0005-0000-0000-0000EA050000}"/>
    <cellStyle name="Percent 4" xfId="1522" xr:uid="{00000000-0005-0000-0000-0000EB050000}"/>
    <cellStyle name="Percent 4 2" xfId="1523" xr:uid="{00000000-0005-0000-0000-0000EC050000}"/>
    <cellStyle name="Percent 4 3" xfId="1524" xr:uid="{00000000-0005-0000-0000-0000ED050000}"/>
    <cellStyle name="Percent 4 3 2" xfId="1525" xr:uid="{00000000-0005-0000-0000-0000EE050000}"/>
    <cellStyle name="Percent 4 3 2 2" xfId="1526" xr:uid="{00000000-0005-0000-0000-0000EF050000}"/>
    <cellStyle name="Percent 4 3 2 2 2" xfId="1527" xr:uid="{00000000-0005-0000-0000-0000F0050000}"/>
    <cellStyle name="Percent 4 3 2 2 2 2" xfId="1528" xr:uid="{00000000-0005-0000-0000-0000F1050000}"/>
    <cellStyle name="Percent 4 3 2 2 3" xfId="1529" xr:uid="{00000000-0005-0000-0000-0000F2050000}"/>
    <cellStyle name="Percent 4 3 2 3" xfId="1530" xr:uid="{00000000-0005-0000-0000-0000F3050000}"/>
    <cellStyle name="Percent 4 3 2 3 2" xfId="1531" xr:uid="{00000000-0005-0000-0000-0000F4050000}"/>
    <cellStyle name="Percent 4 3 2 4" xfId="1532" xr:uid="{00000000-0005-0000-0000-0000F5050000}"/>
    <cellStyle name="Percent 4 3 3" xfId="1533" xr:uid="{00000000-0005-0000-0000-0000F6050000}"/>
    <cellStyle name="Percent 5" xfId="1534" xr:uid="{00000000-0005-0000-0000-0000F7050000}"/>
    <cellStyle name="Percent 6" xfId="1535" xr:uid="{00000000-0005-0000-0000-0000F8050000}"/>
    <cellStyle name="Percent 6 2" xfId="1536" xr:uid="{00000000-0005-0000-0000-0000F9050000}"/>
    <cellStyle name="Percent 7" xfId="1537" xr:uid="{00000000-0005-0000-0000-0000FA050000}"/>
    <cellStyle name="Percent 8" xfId="1538" xr:uid="{00000000-0005-0000-0000-0000FB050000}"/>
    <cellStyle name="Percent 9" xfId="1539" xr:uid="{00000000-0005-0000-0000-0000FC050000}"/>
    <cellStyle name="Percentuale (0,00%)" xfId="1540" xr:uid="{00000000-0005-0000-0000-0000FD050000}"/>
    <cellStyle name="Pourcentage 2" xfId="1541" xr:uid="{00000000-0005-0000-0000-0000FE050000}"/>
    <cellStyle name="Pourcentage 2 2" xfId="1542" xr:uid="{00000000-0005-0000-0000-0000FF050000}"/>
    <cellStyle name="Pourcentage 2 3" xfId="1543" xr:uid="{00000000-0005-0000-0000-000000060000}"/>
    <cellStyle name="Pourcentage 2 4" xfId="1544" xr:uid="{00000000-0005-0000-0000-000001060000}"/>
    <cellStyle name="Pourcentage 3" xfId="1545" xr:uid="{00000000-0005-0000-0000-000002060000}"/>
    <cellStyle name="Poznámka" xfId="1546" xr:uid="{00000000-0005-0000-0000-000003060000}"/>
    <cellStyle name="Propojená bu?ka" xfId="1547" xr:uid="{00000000-0005-0000-0000-000004060000}"/>
    <cellStyle name="Propojená buňka" xfId="1548" xr:uid="{00000000-0005-0000-0000-000005060000}"/>
    <cellStyle name="Prozent 10" xfId="1549" xr:uid="{00000000-0005-0000-0000-000006060000}"/>
    <cellStyle name="Prozent 11" xfId="1550" xr:uid="{00000000-0005-0000-0000-000007060000}"/>
    <cellStyle name="Prozent 11 2" xfId="1551" xr:uid="{00000000-0005-0000-0000-000008060000}"/>
    <cellStyle name="Prozent 11 2 2" xfId="1552" xr:uid="{00000000-0005-0000-0000-000009060000}"/>
    <cellStyle name="Prozent 11 3" xfId="1553" xr:uid="{00000000-0005-0000-0000-00000A060000}"/>
    <cellStyle name="Prozent 12" xfId="1554" xr:uid="{00000000-0005-0000-0000-00000B060000}"/>
    <cellStyle name="Prozent 13" xfId="1555" xr:uid="{00000000-0005-0000-0000-00000C060000}"/>
    <cellStyle name="Prozent 14" xfId="1556" xr:uid="{00000000-0005-0000-0000-00000D060000}"/>
    <cellStyle name="Prozent 2" xfId="1557" xr:uid="{00000000-0005-0000-0000-00000E060000}"/>
    <cellStyle name="Prozent 2 2" xfId="1558" xr:uid="{00000000-0005-0000-0000-00000F060000}"/>
    <cellStyle name="Prozent 3" xfId="1559" xr:uid="{00000000-0005-0000-0000-000010060000}"/>
    <cellStyle name="Prozent 3 2" xfId="1560" xr:uid="{00000000-0005-0000-0000-000011060000}"/>
    <cellStyle name="Prozent 3 2 2" xfId="1561" xr:uid="{00000000-0005-0000-0000-000012060000}"/>
    <cellStyle name="Prozent 4" xfId="1562" xr:uid="{00000000-0005-0000-0000-000013060000}"/>
    <cellStyle name="Prozent 4 2" xfId="1563" xr:uid="{00000000-0005-0000-0000-000014060000}"/>
    <cellStyle name="Prozent 4 2 2" xfId="1564" xr:uid="{00000000-0005-0000-0000-000015060000}"/>
    <cellStyle name="Prozent 4 3" xfId="1565" xr:uid="{00000000-0005-0000-0000-000016060000}"/>
    <cellStyle name="Prozent 4 4" xfId="1566" xr:uid="{00000000-0005-0000-0000-000017060000}"/>
    <cellStyle name="Prozent 4 5" xfId="1567" xr:uid="{00000000-0005-0000-0000-000018060000}"/>
    <cellStyle name="Prozent 5" xfId="1568" xr:uid="{00000000-0005-0000-0000-000019060000}"/>
    <cellStyle name="Prozent 5 10" xfId="1569" xr:uid="{00000000-0005-0000-0000-00001A060000}"/>
    <cellStyle name="Prozent 5 10 2" xfId="1570" xr:uid="{00000000-0005-0000-0000-00001B060000}"/>
    <cellStyle name="Prozent 5 10 3" xfId="1571" xr:uid="{00000000-0005-0000-0000-00001C060000}"/>
    <cellStyle name="Prozent 5 11" xfId="1572" xr:uid="{00000000-0005-0000-0000-00001D060000}"/>
    <cellStyle name="Prozent 5 11 2" xfId="1573" xr:uid="{00000000-0005-0000-0000-00001E060000}"/>
    <cellStyle name="Prozent 5 11 3" xfId="1574" xr:uid="{00000000-0005-0000-0000-00001F060000}"/>
    <cellStyle name="Prozent 5 12" xfId="1575" xr:uid="{00000000-0005-0000-0000-000020060000}"/>
    <cellStyle name="Prozent 5 13" xfId="1576" xr:uid="{00000000-0005-0000-0000-000021060000}"/>
    <cellStyle name="Prozent 5 2" xfId="1577" xr:uid="{00000000-0005-0000-0000-000022060000}"/>
    <cellStyle name="Prozent 5 2 10" xfId="1578" xr:uid="{00000000-0005-0000-0000-000023060000}"/>
    <cellStyle name="Prozent 5 2 11" xfId="1579" xr:uid="{00000000-0005-0000-0000-000024060000}"/>
    <cellStyle name="Prozent 5 2 2" xfId="1580" xr:uid="{00000000-0005-0000-0000-000025060000}"/>
    <cellStyle name="Prozent 5 2 2 2" xfId="1581" xr:uid="{00000000-0005-0000-0000-000026060000}"/>
    <cellStyle name="Prozent 5 2 2 2 2" xfId="1582" xr:uid="{00000000-0005-0000-0000-000027060000}"/>
    <cellStyle name="Prozent 5 2 2 2 2 2" xfId="1583" xr:uid="{00000000-0005-0000-0000-000028060000}"/>
    <cellStyle name="Prozent 5 2 2 2 2 2 2" xfId="1584" xr:uid="{00000000-0005-0000-0000-000029060000}"/>
    <cellStyle name="Prozent 5 2 2 2 2 3" xfId="1585" xr:uid="{00000000-0005-0000-0000-00002A060000}"/>
    <cellStyle name="Prozent 5 2 2 2 3" xfId="1586" xr:uid="{00000000-0005-0000-0000-00002B060000}"/>
    <cellStyle name="Prozent 5 2 2 2 3 2" xfId="1587" xr:uid="{00000000-0005-0000-0000-00002C060000}"/>
    <cellStyle name="Prozent 5 2 2 2 4" xfId="1588" xr:uid="{00000000-0005-0000-0000-00002D060000}"/>
    <cellStyle name="Prozent 5 2 2 3" xfId="1589" xr:uid="{00000000-0005-0000-0000-00002E060000}"/>
    <cellStyle name="Prozent 5 2 2 3 2" xfId="1590" xr:uid="{00000000-0005-0000-0000-00002F060000}"/>
    <cellStyle name="Prozent 5 2 2 3 2 2" xfId="1591" xr:uid="{00000000-0005-0000-0000-000030060000}"/>
    <cellStyle name="Prozent 5 2 2 3 3" xfId="1592" xr:uid="{00000000-0005-0000-0000-000031060000}"/>
    <cellStyle name="Prozent 5 2 2 4" xfId="1593" xr:uid="{00000000-0005-0000-0000-000032060000}"/>
    <cellStyle name="Prozent 5 2 2 4 2" xfId="1594" xr:uid="{00000000-0005-0000-0000-000033060000}"/>
    <cellStyle name="Prozent 5 2 2 4 3" xfId="1595" xr:uid="{00000000-0005-0000-0000-000034060000}"/>
    <cellStyle name="Prozent 5 2 2 5" xfId="1596" xr:uid="{00000000-0005-0000-0000-000035060000}"/>
    <cellStyle name="Prozent 5 2 2 5 2" xfId="1597" xr:uid="{00000000-0005-0000-0000-000036060000}"/>
    <cellStyle name="Prozent 5 2 2 5 3" xfId="1598" xr:uid="{00000000-0005-0000-0000-000037060000}"/>
    <cellStyle name="Prozent 5 2 2 6" xfId="1599" xr:uid="{00000000-0005-0000-0000-000038060000}"/>
    <cellStyle name="Prozent 5 2 2 6 2" xfId="1600" xr:uid="{00000000-0005-0000-0000-000039060000}"/>
    <cellStyle name="Prozent 5 2 2 6 3" xfId="1601" xr:uid="{00000000-0005-0000-0000-00003A060000}"/>
    <cellStyle name="Prozent 5 2 2 7" xfId="1602" xr:uid="{00000000-0005-0000-0000-00003B060000}"/>
    <cellStyle name="Prozent 5 2 2 8" xfId="1603" xr:uid="{00000000-0005-0000-0000-00003C060000}"/>
    <cellStyle name="Prozent 5 2 3" xfId="1604" xr:uid="{00000000-0005-0000-0000-00003D060000}"/>
    <cellStyle name="Prozent 5 2 3 2" xfId="1605" xr:uid="{00000000-0005-0000-0000-00003E060000}"/>
    <cellStyle name="Prozent 5 2 3 2 2" xfId="1606" xr:uid="{00000000-0005-0000-0000-00003F060000}"/>
    <cellStyle name="Prozent 5 2 3 2 2 2" xfId="1607" xr:uid="{00000000-0005-0000-0000-000040060000}"/>
    <cellStyle name="Prozent 5 2 3 2 2 2 2" xfId="1608" xr:uid="{00000000-0005-0000-0000-000041060000}"/>
    <cellStyle name="Prozent 5 2 3 2 2 3" xfId="1609" xr:uid="{00000000-0005-0000-0000-000042060000}"/>
    <cellStyle name="Prozent 5 2 3 2 3" xfId="1610" xr:uid="{00000000-0005-0000-0000-000043060000}"/>
    <cellStyle name="Prozent 5 2 3 2 3 2" xfId="1611" xr:uid="{00000000-0005-0000-0000-000044060000}"/>
    <cellStyle name="Prozent 5 2 3 2 4" xfId="1612" xr:uid="{00000000-0005-0000-0000-000045060000}"/>
    <cellStyle name="Prozent 5 2 3 3" xfId="1613" xr:uid="{00000000-0005-0000-0000-000046060000}"/>
    <cellStyle name="Prozent 5 2 3 3 2" xfId="1614" xr:uid="{00000000-0005-0000-0000-000047060000}"/>
    <cellStyle name="Prozent 5 2 3 3 2 2" xfId="1615" xr:uid="{00000000-0005-0000-0000-000048060000}"/>
    <cellStyle name="Prozent 5 2 3 3 3" xfId="1616" xr:uid="{00000000-0005-0000-0000-000049060000}"/>
    <cellStyle name="Prozent 5 2 3 4" xfId="1617" xr:uid="{00000000-0005-0000-0000-00004A060000}"/>
    <cellStyle name="Prozent 5 2 3 4 2" xfId="1618" xr:uid="{00000000-0005-0000-0000-00004B060000}"/>
    <cellStyle name="Prozent 5 2 3 4 3" xfId="1619" xr:uid="{00000000-0005-0000-0000-00004C060000}"/>
    <cellStyle name="Prozent 5 2 3 5" xfId="1620" xr:uid="{00000000-0005-0000-0000-00004D060000}"/>
    <cellStyle name="Prozent 5 2 3 5 2" xfId="1621" xr:uid="{00000000-0005-0000-0000-00004E060000}"/>
    <cellStyle name="Prozent 5 2 3 5 3" xfId="1622" xr:uid="{00000000-0005-0000-0000-00004F060000}"/>
    <cellStyle name="Prozent 5 2 3 6" xfId="1623" xr:uid="{00000000-0005-0000-0000-000050060000}"/>
    <cellStyle name="Prozent 5 2 3 6 2" xfId="1624" xr:uid="{00000000-0005-0000-0000-000051060000}"/>
    <cellStyle name="Prozent 5 2 3 6 3" xfId="1625" xr:uid="{00000000-0005-0000-0000-000052060000}"/>
    <cellStyle name="Prozent 5 2 3 7" xfId="1626" xr:uid="{00000000-0005-0000-0000-000053060000}"/>
    <cellStyle name="Prozent 5 2 3 8" xfId="1627" xr:uid="{00000000-0005-0000-0000-000054060000}"/>
    <cellStyle name="Prozent 5 2 4" xfId="1628" xr:uid="{00000000-0005-0000-0000-000055060000}"/>
    <cellStyle name="Prozent 5 2 4 2" xfId="1629" xr:uid="{00000000-0005-0000-0000-000056060000}"/>
    <cellStyle name="Prozent 5 2 4 2 2" xfId="1630" xr:uid="{00000000-0005-0000-0000-000057060000}"/>
    <cellStyle name="Prozent 5 2 4 2 2 2" xfId="1631" xr:uid="{00000000-0005-0000-0000-000058060000}"/>
    <cellStyle name="Prozent 5 2 4 2 2 2 2" xfId="1632" xr:uid="{00000000-0005-0000-0000-000059060000}"/>
    <cellStyle name="Prozent 5 2 4 2 2 3" xfId="1633" xr:uid="{00000000-0005-0000-0000-00005A060000}"/>
    <cellStyle name="Prozent 5 2 4 2 3" xfId="1634" xr:uid="{00000000-0005-0000-0000-00005B060000}"/>
    <cellStyle name="Prozent 5 2 4 2 3 2" xfId="1635" xr:uid="{00000000-0005-0000-0000-00005C060000}"/>
    <cellStyle name="Prozent 5 2 4 2 4" xfId="1636" xr:uid="{00000000-0005-0000-0000-00005D060000}"/>
    <cellStyle name="Prozent 5 2 4 3" xfId="1637" xr:uid="{00000000-0005-0000-0000-00005E060000}"/>
    <cellStyle name="Prozent 5 2 4 3 2" xfId="1638" xr:uid="{00000000-0005-0000-0000-00005F060000}"/>
    <cellStyle name="Prozent 5 2 4 3 2 2" xfId="1639" xr:uid="{00000000-0005-0000-0000-000060060000}"/>
    <cellStyle name="Prozent 5 2 4 3 3" xfId="1640" xr:uid="{00000000-0005-0000-0000-000061060000}"/>
    <cellStyle name="Prozent 5 2 4 4" xfId="1641" xr:uid="{00000000-0005-0000-0000-000062060000}"/>
    <cellStyle name="Prozent 5 2 4 4 2" xfId="1642" xr:uid="{00000000-0005-0000-0000-000063060000}"/>
    <cellStyle name="Prozent 5 2 4 4 3" xfId="1643" xr:uid="{00000000-0005-0000-0000-000064060000}"/>
    <cellStyle name="Prozent 5 2 4 5" xfId="1644" xr:uid="{00000000-0005-0000-0000-000065060000}"/>
    <cellStyle name="Prozent 5 2 4 5 2" xfId="1645" xr:uid="{00000000-0005-0000-0000-000066060000}"/>
    <cellStyle name="Prozent 5 2 4 5 3" xfId="1646" xr:uid="{00000000-0005-0000-0000-000067060000}"/>
    <cellStyle name="Prozent 5 2 4 6" xfId="1647" xr:uid="{00000000-0005-0000-0000-000068060000}"/>
    <cellStyle name="Prozent 5 2 4 6 2" xfId="1648" xr:uid="{00000000-0005-0000-0000-000069060000}"/>
    <cellStyle name="Prozent 5 2 4 6 3" xfId="1649" xr:uid="{00000000-0005-0000-0000-00006A060000}"/>
    <cellStyle name="Prozent 5 2 4 7" xfId="1650" xr:uid="{00000000-0005-0000-0000-00006B060000}"/>
    <cellStyle name="Prozent 5 2 4 8" xfId="1651" xr:uid="{00000000-0005-0000-0000-00006C060000}"/>
    <cellStyle name="Prozent 5 2 5" xfId="1652" xr:uid="{00000000-0005-0000-0000-00006D060000}"/>
    <cellStyle name="Prozent 5 2 5 2" xfId="1653" xr:uid="{00000000-0005-0000-0000-00006E060000}"/>
    <cellStyle name="Prozent 5 2 5 2 2" xfId="1654" xr:uid="{00000000-0005-0000-0000-00006F060000}"/>
    <cellStyle name="Prozent 5 2 5 2 2 2" xfId="1655" xr:uid="{00000000-0005-0000-0000-000070060000}"/>
    <cellStyle name="Prozent 5 2 5 2 3" xfId="1656" xr:uid="{00000000-0005-0000-0000-000071060000}"/>
    <cellStyle name="Prozent 5 2 5 3" xfId="1657" xr:uid="{00000000-0005-0000-0000-000072060000}"/>
    <cellStyle name="Prozent 5 2 5 3 2" xfId="1658" xr:uid="{00000000-0005-0000-0000-000073060000}"/>
    <cellStyle name="Prozent 5 2 5 4" xfId="1659" xr:uid="{00000000-0005-0000-0000-000074060000}"/>
    <cellStyle name="Prozent 5 2 6" xfId="1660" xr:uid="{00000000-0005-0000-0000-000075060000}"/>
    <cellStyle name="Prozent 5 2 6 2" xfId="1661" xr:uid="{00000000-0005-0000-0000-000076060000}"/>
    <cellStyle name="Prozent 5 2 6 2 2" xfId="1662" xr:uid="{00000000-0005-0000-0000-000077060000}"/>
    <cellStyle name="Prozent 5 2 6 3" xfId="1663" xr:uid="{00000000-0005-0000-0000-000078060000}"/>
    <cellStyle name="Prozent 5 2 7" xfId="1664" xr:uid="{00000000-0005-0000-0000-000079060000}"/>
    <cellStyle name="Prozent 5 2 7 2" xfId="1665" xr:uid="{00000000-0005-0000-0000-00007A060000}"/>
    <cellStyle name="Prozent 5 2 7 3" xfId="1666" xr:uid="{00000000-0005-0000-0000-00007B060000}"/>
    <cellStyle name="Prozent 5 2 8" xfId="1667" xr:uid="{00000000-0005-0000-0000-00007C060000}"/>
    <cellStyle name="Prozent 5 2 8 2" xfId="1668" xr:uid="{00000000-0005-0000-0000-00007D060000}"/>
    <cellStyle name="Prozent 5 2 8 3" xfId="1669" xr:uid="{00000000-0005-0000-0000-00007E060000}"/>
    <cellStyle name="Prozent 5 2 9" xfId="1670" xr:uid="{00000000-0005-0000-0000-00007F060000}"/>
    <cellStyle name="Prozent 5 2 9 2" xfId="1671" xr:uid="{00000000-0005-0000-0000-000080060000}"/>
    <cellStyle name="Prozent 5 2 9 3" xfId="1672" xr:uid="{00000000-0005-0000-0000-000081060000}"/>
    <cellStyle name="Prozent 5 3" xfId="1673" xr:uid="{00000000-0005-0000-0000-000082060000}"/>
    <cellStyle name="Prozent 5 3 10" xfId="1674" xr:uid="{00000000-0005-0000-0000-000083060000}"/>
    <cellStyle name="Prozent 5 3 11" xfId="1675" xr:uid="{00000000-0005-0000-0000-000084060000}"/>
    <cellStyle name="Prozent 5 3 2" xfId="1676" xr:uid="{00000000-0005-0000-0000-000085060000}"/>
    <cellStyle name="Prozent 5 3 2 2" xfId="1677" xr:uid="{00000000-0005-0000-0000-000086060000}"/>
    <cellStyle name="Prozent 5 3 2 2 2" xfId="1678" xr:uid="{00000000-0005-0000-0000-000087060000}"/>
    <cellStyle name="Prozent 5 3 2 2 2 2" xfId="1679" xr:uid="{00000000-0005-0000-0000-000088060000}"/>
    <cellStyle name="Prozent 5 3 2 2 2 2 2" xfId="1680" xr:uid="{00000000-0005-0000-0000-000089060000}"/>
    <cellStyle name="Prozent 5 3 2 2 2 3" xfId="1681" xr:uid="{00000000-0005-0000-0000-00008A060000}"/>
    <cellStyle name="Prozent 5 3 2 2 3" xfId="1682" xr:uid="{00000000-0005-0000-0000-00008B060000}"/>
    <cellStyle name="Prozent 5 3 2 2 3 2" xfId="1683" xr:uid="{00000000-0005-0000-0000-00008C060000}"/>
    <cellStyle name="Prozent 5 3 2 2 4" xfId="1684" xr:uid="{00000000-0005-0000-0000-00008D060000}"/>
    <cellStyle name="Prozent 5 3 2 3" xfId="1685" xr:uid="{00000000-0005-0000-0000-00008E060000}"/>
    <cellStyle name="Prozent 5 3 2 3 2" xfId="1686" xr:uid="{00000000-0005-0000-0000-00008F060000}"/>
    <cellStyle name="Prozent 5 3 2 3 2 2" xfId="1687" xr:uid="{00000000-0005-0000-0000-000090060000}"/>
    <cellStyle name="Prozent 5 3 2 3 3" xfId="1688" xr:uid="{00000000-0005-0000-0000-000091060000}"/>
    <cellStyle name="Prozent 5 3 2 4" xfId="1689" xr:uid="{00000000-0005-0000-0000-000092060000}"/>
    <cellStyle name="Prozent 5 3 2 4 2" xfId="1690" xr:uid="{00000000-0005-0000-0000-000093060000}"/>
    <cellStyle name="Prozent 5 3 2 4 3" xfId="1691" xr:uid="{00000000-0005-0000-0000-000094060000}"/>
    <cellStyle name="Prozent 5 3 2 5" xfId="1692" xr:uid="{00000000-0005-0000-0000-000095060000}"/>
    <cellStyle name="Prozent 5 3 2 5 2" xfId="1693" xr:uid="{00000000-0005-0000-0000-000096060000}"/>
    <cellStyle name="Prozent 5 3 2 5 3" xfId="1694" xr:uid="{00000000-0005-0000-0000-000097060000}"/>
    <cellStyle name="Prozent 5 3 2 6" xfId="1695" xr:uid="{00000000-0005-0000-0000-000098060000}"/>
    <cellStyle name="Prozent 5 3 2 6 2" xfId="1696" xr:uid="{00000000-0005-0000-0000-000099060000}"/>
    <cellStyle name="Prozent 5 3 2 6 3" xfId="1697" xr:uid="{00000000-0005-0000-0000-00009A060000}"/>
    <cellStyle name="Prozent 5 3 2 7" xfId="1698" xr:uid="{00000000-0005-0000-0000-00009B060000}"/>
    <cellStyle name="Prozent 5 3 2 8" xfId="1699" xr:uid="{00000000-0005-0000-0000-00009C060000}"/>
    <cellStyle name="Prozent 5 3 3" xfId="1700" xr:uid="{00000000-0005-0000-0000-00009D060000}"/>
    <cellStyle name="Prozent 5 3 3 2" xfId="1701" xr:uid="{00000000-0005-0000-0000-00009E060000}"/>
    <cellStyle name="Prozent 5 3 3 2 2" xfId="1702" xr:uid="{00000000-0005-0000-0000-00009F060000}"/>
    <cellStyle name="Prozent 5 3 3 2 2 2" xfId="1703" xr:uid="{00000000-0005-0000-0000-0000A0060000}"/>
    <cellStyle name="Prozent 5 3 3 2 2 2 2" xfId="1704" xr:uid="{00000000-0005-0000-0000-0000A1060000}"/>
    <cellStyle name="Prozent 5 3 3 2 2 3" xfId="1705" xr:uid="{00000000-0005-0000-0000-0000A2060000}"/>
    <cellStyle name="Prozent 5 3 3 2 3" xfId="1706" xr:uid="{00000000-0005-0000-0000-0000A3060000}"/>
    <cellStyle name="Prozent 5 3 3 2 3 2" xfId="1707" xr:uid="{00000000-0005-0000-0000-0000A4060000}"/>
    <cellStyle name="Prozent 5 3 3 2 4" xfId="1708" xr:uid="{00000000-0005-0000-0000-0000A5060000}"/>
    <cellStyle name="Prozent 5 3 3 3" xfId="1709" xr:uid="{00000000-0005-0000-0000-0000A6060000}"/>
    <cellStyle name="Prozent 5 3 3 3 2" xfId="1710" xr:uid="{00000000-0005-0000-0000-0000A7060000}"/>
    <cellStyle name="Prozent 5 3 3 3 2 2" xfId="1711" xr:uid="{00000000-0005-0000-0000-0000A8060000}"/>
    <cellStyle name="Prozent 5 3 3 3 3" xfId="1712" xr:uid="{00000000-0005-0000-0000-0000A9060000}"/>
    <cellStyle name="Prozent 5 3 3 4" xfId="1713" xr:uid="{00000000-0005-0000-0000-0000AA060000}"/>
    <cellStyle name="Prozent 5 3 3 4 2" xfId="1714" xr:uid="{00000000-0005-0000-0000-0000AB060000}"/>
    <cellStyle name="Prozent 5 3 3 4 3" xfId="1715" xr:uid="{00000000-0005-0000-0000-0000AC060000}"/>
    <cellStyle name="Prozent 5 3 3 5" xfId="1716" xr:uid="{00000000-0005-0000-0000-0000AD060000}"/>
    <cellStyle name="Prozent 5 3 3 5 2" xfId="1717" xr:uid="{00000000-0005-0000-0000-0000AE060000}"/>
    <cellStyle name="Prozent 5 3 3 5 3" xfId="1718" xr:uid="{00000000-0005-0000-0000-0000AF060000}"/>
    <cellStyle name="Prozent 5 3 3 6" xfId="1719" xr:uid="{00000000-0005-0000-0000-0000B0060000}"/>
    <cellStyle name="Prozent 5 3 3 6 2" xfId="1720" xr:uid="{00000000-0005-0000-0000-0000B1060000}"/>
    <cellStyle name="Prozent 5 3 3 6 3" xfId="1721" xr:uid="{00000000-0005-0000-0000-0000B2060000}"/>
    <cellStyle name="Prozent 5 3 3 7" xfId="1722" xr:uid="{00000000-0005-0000-0000-0000B3060000}"/>
    <cellStyle name="Prozent 5 3 3 8" xfId="1723" xr:uid="{00000000-0005-0000-0000-0000B4060000}"/>
    <cellStyle name="Prozent 5 3 4" xfId="1724" xr:uid="{00000000-0005-0000-0000-0000B5060000}"/>
    <cellStyle name="Prozent 5 3 4 2" xfId="1725" xr:uid="{00000000-0005-0000-0000-0000B6060000}"/>
    <cellStyle name="Prozent 5 3 4 2 2" xfId="1726" xr:uid="{00000000-0005-0000-0000-0000B7060000}"/>
    <cellStyle name="Prozent 5 3 4 2 2 2" xfId="1727" xr:uid="{00000000-0005-0000-0000-0000B8060000}"/>
    <cellStyle name="Prozent 5 3 4 2 2 2 2" xfId="1728" xr:uid="{00000000-0005-0000-0000-0000B9060000}"/>
    <cellStyle name="Prozent 5 3 4 2 2 3" xfId="1729" xr:uid="{00000000-0005-0000-0000-0000BA060000}"/>
    <cellStyle name="Prozent 5 3 4 2 3" xfId="1730" xr:uid="{00000000-0005-0000-0000-0000BB060000}"/>
    <cellStyle name="Prozent 5 3 4 2 3 2" xfId="1731" xr:uid="{00000000-0005-0000-0000-0000BC060000}"/>
    <cellStyle name="Prozent 5 3 4 2 4" xfId="1732" xr:uid="{00000000-0005-0000-0000-0000BD060000}"/>
    <cellStyle name="Prozent 5 3 4 3" xfId="1733" xr:uid="{00000000-0005-0000-0000-0000BE060000}"/>
    <cellStyle name="Prozent 5 3 4 3 2" xfId="1734" xr:uid="{00000000-0005-0000-0000-0000BF060000}"/>
    <cellStyle name="Prozent 5 3 4 3 2 2" xfId="1735" xr:uid="{00000000-0005-0000-0000-0000C0060000}"/>
    <cellStyle name="Prozent 5 3 4 3 3" xfId="1736" xr:uid="{00000000-0005-0000-0000-0000C1060000}"/>
    <cellStyle name="Prozent 5 3 4 4" xfId="1737" xr:uid="{00000000-0005-0000-0000-0000C2060000}"/>
    <cellStyle name="Prozent 5 3 4 4 2" xfId="1738" xr:uid="{00000000-0005-0000-0000-0000C3060000}"/>
    <cellStyle name="Prozent 5 3 4 4 3" xfId="1739" xr:uid="{00000000-0005-0000-0000-0000C4060000}"/>
    <cellStyle name="Prozent 5 3 4 5" xfId="1740" xr:uid="{00000000-0005-0000-0000-0000C5060000}"/>
    <cellStyle name="Prozent 5 3 4 5 2" xfId="1741" xr:uid="{00000000-0005-0000-0000-0000C6060000}"/>
    <cellStyle name="Prozent 5 3 4 5 3" xfId="1742" xr:uid="{00000000-0005-0000-0000-0000C7060000}"/>
    <cellStyle name="Prozent 5 3 4 6" xfId="1743" xr:uid="{00000000-0005-0000-0000-0000C8060000}"/>
    <cellStyle name="Prozent 5 3 4 6 2" xfId="1744" xr:uid="{00000000-0005-0000-0000-0000C9060000}"/>
    <cellStyle name="Prozent 5 3 4 6 3" xfId="1745" xr:uid="{00000000-0005-0000-0000-0000CA060000}"/>
    <cellStyle name="Prozent 5 3 4 7" xfId="1746" xr:uid="{00000000-0005-0000-0000-0000CB060000}"/>
    <cellStyle name="Prozent 5 3 4 8" xfId="1747" xr:uid="{00000000-0005-0000-0000-0000CC060000}"/>
    <cellStyle name="Prozent 5 3 5" xfId="1748" xr:uid="{00000000-0005-0000-0000-0000CD060000}"/>
    <cellStyle name="Prozent 5 3 5 2" xfId="1749" xr:uid="{00000000-0005-0000-0000-0000CE060000}"/>
    <cellStyle name="Prozent 5 3 5 2 2" xfId="1750" xr:uid="{00000000-0005-0000-0000-0000CF060000}"/>
    <cellStyle name="Prozent 5 3 5 2 2 2" xfId="1751" xr:uid="{00000000-0005-0000-0000-0000D0060000}"/>
    <cellStyle name="Prozent 5 3 5 2 3" xfId="1752" xr:uid="{00000000-0005-0000-0000-0000D1060000}"/>
    <cellStyle name="Prozent 5 3 5 3" xfId="1753" xr:uid="{00000000-0005-0000-0000-0000D2060000}"/>
    <cellStyle name="Prozent 5 3 5 3 2" xfId="1754" xr:uid="{00000000-0005-0000-0000-0000D3060000}"/>
    <cellStyle name="Prozent 5 3 5 4" xfId="1755" xr:uid="{00000000-0005-0000-0000-0000D4060000}"/>
    <cellStyle name="Prozent 5 3 6" xfId="1756" xr:uid="{00000000-0005-0000-0000-0000D5060000}"/>
    <cellStyle name="Prozent 5 3 6 2" xfId="1757" xr:uid="{00000000-0005-0000-0000-0000D6060000}"/>
    <cellStyle name="Prozent 5 3 6 2 2" xfId="1758" xr:uid="{00000000-0005-0000-0000-0000D7060000}"/>
    <cellStyle name="Prozent 5 3 6 3" xfId="1759" xr:uid="{00000000-0005-0000-0000-0000D8060000}"/>
    <cellStyle name="Prozent 5 3 7" xfId="1760" xr:uid="{00000000-0005-0000-0000-0000D9060000}"/>
    <cellStyle name="Prozent 5 3 7 2" xfId="1761" xr:uid="{00000000-0005-0000-0000-0000DA060000}"/>
    <cellStyle name="Prozent 5 3 7 3" xfId="1762" xr:uid="{00000000-0005-0000-0000-0000DB060000}"/>
    <cellStyle name="Prozent 5 3 8" xfId="1763" xr:uid="{00000000-0005-0000-0000-0000DC060000}"/>
    <cellStyle name="Prozent 5 3 8 2" xfId="1764" xr:uid="{00000000-0005-0000-0000-0000DD060000}"/>
    <cellStyle name="Prozent 5 3 8 3" xfId="1765" xr:uid="{00000000-0005-0000-0000-0000DE060000}"/>
    <cellStyle name="Prozent 5 3 9" xfId="1766" xr:uid="{00000000-0005-0000-0000-0000DF060000}"/>
    <cellStyle name="Prozent 5 3 9 2" xfId="1767" xr:uid="{00000000-0005-0000-0000-0000E0060000}"/>
    <cellStyle name="Prozent 5 3 9 3" xfId="1768" xr:uid="{00000000-0005-0000-0000-0000E1060000}"/>
    <cellStyle name="Prozent 5 4" xfId="1769" xr:uid="{00000000-0005-0000-0000-0000E2060000}"/>
    <cellStyle name="Prozent 5 4 2" xfId="1770" xr:uid="{00000000-0005-0000-0000-0000E3060000}"/>
    <cellStyle name="Prozent 5 4 2 2" xfId="1771" xr:uid="{00000000-0005-0000-0000-0000E4060000}"/>
    <cellStyle name="Prozent 5 4 2 2 2" xfId="1772" xr:uid="{00000000-0005-0000-0000-0000E5060000}"/>
    <cellStyle name="Prozent 5 4 2 2 2 2" xfId="1773" xr:uid="{00000000-0005-0000-0000-0000E6060000}"/>
    <cellStyle name="Prozent 5 4 2 2 3" xfId="1774" xr:uid="{00000000-0005-0000-0000-0000E7060000}"/>
    <cellStyle name="Prozent 5 4 2 3" xfId="1775" xr:uid="{00000000-0005-0000-0000-0000E8060000}"/>
    <cellStyle name="Prozent 5 4 2 3 2" xfId="1776" xr:uid="{00000000-0005-0000-0000-0000E9060000}"/>
    <cellStyle name="Prozent 5 4 2 4" xfId="1777" xr:uid="{00000000-0005-0000-0000-0000EA060000}"/>
    <cellStyle name="Prozent 5 4 3" xfId="1778" xr:uid="{00000000-0005-0000-0000-0000EB060000}"/>
    <cellStyle name="Prozent 5 4 3 2" xfId="1779" xr:uid="{00000000-0005-0000-0000-0000EC060000}"/>
    <cellStyle name="Prozent 5 4 3 2 2" xfId="1780" xr:uid="{00000000-0005-0000-0000-0000ED060000}"/>
    <cellStyle name="Prozent 5 4 3 3" xfId="1781" xr:uid="{00000000-0005-0000-0000-0000EE060000}"/>
    <cellStyle name="Prozent 5 4 4" xfId="1782" xr:uid="{00000000-0005-0000-0000-0000EF060000}"/>
    <cellStyle name="Prozent 5 4 4 2" xfId="1783" xr:uid="{00000000-0005-0000-0000-0000F0060000}"/>
    <cellStyle name="Prozent 5 4 4 3" xfId="1784" xr:uid="{00000000-0005-0000-0000-0000F1060000}"/>
    <cellStyle name="Prozent 5 4 5" xfId="1785" xr:uid="{00000000-0005-0000-0000-0000F2060000}"/>
    <cellStyle name="Prozent 5 4 5 2" xfId="1786" xr:uid="{00000000-0005-0000-0000-0000F3060000}"/>
    <cellStyle name="Prozent 5 4 5 3" xfId="1787" xr:uid="{00000000-0005-0000-0000-0000F4060000}"/>
    <cellStyle name="Prozent 5 4 6" xfId="1788" xr:uid="{00000000-0005-0000-0000-0000F5060000}"/>
    <cellStyle name="Prozent 5 4 6 2" xfId="1789" xr:uid="{00000000-0005-0000-0000-0000F6060000}"/>
    <cellStyle name="Prozent 5 4 6 3" xfId="1790" xr:uid="{00000000-0005-0000-0000-0000F7060000}"/>
    <cellStyle name="Prozent 5 4 7" xfId="1791" xr:uid="{00000000-0005-0000-0000-0000F8060000}"/>
    <cellStyle name="Prozent 5 4 8" xfId="1792" xr:uid="{00000000-0005-0000-0000-0000F9060000}"/>
    <cellStyle name="Prozent 5 5" xfId="1793" xr:uid="{00000000-0005-0000-0000-0000FA060000}"/>
    <cellStyle name="Prozent 5 5 2" xfId="1794" xr:uid="{00000000-0005-0000-0000-0000FB060000}"/>
    <cellStyle name="Prozent 5 5 2 2" xfId="1795" xr:uid="{00000000-0005-0000-0000-0000FC060000}"/>
    <cellStyle name="Prozent 5 5 2 2 2" xfId="1796" xr:uid="{00000000-0005-0000-0000-0000FD060000}"/>
    <cellStyle name="Prozent 5 5 2 2 2 2" xfId="1797" xr:uid="{00000000-0005-0000-0000-0000FE060000}"/>
    <cellStyle name="Prozent 5 5 2 2 3" xfId="1798" xr:uid="{00000000-0005-0000-0000-0000FF060000}"/>
    <cellStyle name="Prozent 5 5 2 3" xfId="1799" xr:uid="{00000000-0005-0000-0000-000000070000}"/>
    <cellStyle name="Prozent 5 5 2 3 2" xfId="1800" xr:uid="{00000000-0005-0000-0000-000001070000}"/>
    <cellStyle name="Prozent 5 5 2 4" xfId="1801" xr:uid="{00000000-0005-0000-0000-000002070000}"/>
    <cellStyle name="Prozent 5 5 3" xfId="1802" xr:uid="{00000000-0005-0000-0000-000003070000}"/>
    <cellStyle name="Prozent 5 5 3 2" xfId="1803" xr:uid="{00000000-0005-0000-0000-000004070000}"/>
    <cellStyle name="Prozent 5 5 3 2 2" xfId="1804" xr:uid="{00000000-0005-0000-0000-000005070000}"/>
    <cellStyle name="Prozent 5 5 3 3" xfId="1805" xr:uid="{00000000-0005-0000-0000-000006070000}"/>
    <cellStyle name="Prozent 5 5 4" xfId="1806" xr:uid="{00000000-0005-0000-0000-000007070000}"/>
    <cellStyle name="Prozent 5 5 4 2" xfId="1807" xr:uid="{00000000-0005-0000-0000-000008070000}"/>
    <cellStyle name="Prozent 5 5 4 3" xfId="1808" xr:uid="{00000000-0005-0000-0000-000009070000}"/>
    <cellStyle name="Prozent 5 5 5" xfId="1809" xr:uid="{00000000-0005-0000-0000-00000A070000}"/>
    <cellStyle name="Prozent 5 5 5 2" xfId="1810" xr:uid="{00000000-0005-0000-0000-00000B070000}"/>
    <cellStyle name="Prozent 5 5 5 3" xfId="1811" xr:uid="{00000000-0005-0000-0000-00000C070000}"/>
    <cellStyle name="Prozent 5 5 6" xfId="1812" xr:uid="{00000000-0005-0000-0000-00000D070000}"/>
    <cellStyle name="Prozent 5 5 6 2" xfId="1813" xr:uid="{00000000-0005-0000-0000-00000E070000}"/>
    <cellStyle name="Prozent 5 5 6 3" xfId="1814" xr:uid="{00000000-0005-0000-0000-00000F070000}"/>
    <cellStyle name="Prozent 5 5 7" xfId="1815" xr:uid="{00000000-0005-0000-0000-000010070000}"/>
    <cellStyle name="Prozent 5 5 8" xfId="1816" xr:uid="{00000000-0005-0000-0000-000011070000}"/>
    <cellStyle name="Prozent 5 6" xfId="1817" xr:uid="{00000000-0005-0000-0000-000012070000}"/>
    <cellStyle name="Prozent 5 6 2" xfId="1818" xr:uid="{00000000-0005-0000-0000-000013070000}"/>
    <cellStyle name="Prozent 5 6 2 2" xfId="1819" xr:uid="{00000000-0005-0000-0000-000014070000}"/>
    <cellStyle name="Prozent 5 6 2 2 2" xfId="1820" xr:uid="{00000000-0005-0000-0000-000015070000}"/>
    <cellStyle name="Prozent 5 6 2 2 2 2" xfId="1821" xr:uid="{00000000-0005-0000-0000-000016070000}"/>
    <cellStyle name="Prozent 5 6 2 2 3" xfId="1822" xr:uid="{00000000-0005-0000-0000-000017070000}"/>
    <cellStyle name="Prozent 5 6 2 3" xfId="1823" xr:uid="{00000000-0005-0000-0000-000018070000}"/>
    <cellStyle name="Prozent 5 6 2 3 2" xfId="1824" xr:uid="{00000000-0005-0000-0000-000019070000}"/>
    <cellStyle name="Prozent 5 6 2 4" xfId="1825" xr:uid="{00000000-0005-0000-0000-00001A070000}"/>
    <cellStyle name="Prozent 5 6 3" xfId="1826" xr:uid="{00000000-0005-0000-0000-00001B070000}"/>
    <cellStyle name="Prozent 5 6 3 2" xfId="1827" xr:uid="{00000000-0005-0000-0000-00001C070000}"/>
    <cellStyle name="Prozent 5 6 3 2 2" xfId="1828" xr:uid="{00000000-0005-0000-0000-00001D070000}"/>
    <cellStyle name="Prozent 5 6 3 3" xfId="1829" xr:uid="{00000000-0005-0000-0000-00001E070000}"/>
    <cellStyle name="Prozent 5 6 4" xfId="1830" xr:uid="{00000000-0005-0000-0000-00001F070000}"/>
    <cellStyle name="Prozent 5 6 4 2" xfId="1831" xr:uid="{00000000-0005-0000-0000-000020070000}"/>
    <cellStyle name="Prozent 5 6 4 3" xfId="1832" xr:uid="{00000000-0005-0000-0000-000021070000}"/>
    <cellStyle name="Prozent 5 6 5" xfId="1833" xr:uid="{00000000-0005-0000-0000-000022070000}"/>
    <cellStyle name="Prozent 5 6 5 2" xfId="1834" xr:uid="{00000000-0005-0000-0000-000023070000}"/>
    <cellStyle name="Prozent 5 6 5 3" xfId="1835" xr:uid="{00000000-0005-0000-0000-000024070000}"/>
    <cellStyle name="Prozent 5 6 6" xfId="1836" xr:uid="{00000000-0005-0000-0000-000025070000}"/>
    <cellStyle name="Prozent 5 6 6 2" xfId="1837" xr:uid="{00000000-0005-0000-0000-000026070000}"/>
    <cellStyle name="Prozent 5 6 6 3" xfId="1838" xr:uid="{00000000-0005-0000-0000-000027070000}"/>
    <cellStyle name="Prozent 5 6 7" xfId="1839" xr:uid="{00000000-0005-0000-0000-000028070000}"/>
    <cellStyle name="Prozent 5 6 8" xfId="1840" xr:uid="{00000000-0005-0000-0000-000029070000}"/>
    <cellStyle name="Prozent 5 7" xfId="1841" xr:uid="{00000000-0005-0000-0000-00002A070000}"/>
    <cellStyle name="Prozent 5 7 2" xfId="1842" xr:uid="{00000000-0005-0000-0000-00002B070000}"/>
    <cellStyle name="Prozent 5 7 2 2" xfId="1843" xr:uid="{00000000-0005-0000-0000-00002C070000}"/>
    <cellStyle name="Prozent 5 7 2 2 2" xfId="1844" xr:uid="{00000000-0005-0000-0000-00002D070000}"/>
    <cellStyle name="Prozent 5 7 2 3" xfId="1845" xr:uid="{00000000-0005-0000-0000-00002E070000}"/>
    <cellStyle name="Prozent 5 7 3" xfId="1846" xr:uid="{00000000-0005-0000-0000-00002F070000}"/>
    <cellStyle name="Prozent 5 7 3 2" xfId="1847" xr:uid="{00000000-0005-0000-0000-000030070000}"/>
    <cellStyle name="Prozent 5 7 4" xfId="1848" xr:uid="{00000000-0005-0000-0000-000031070000}"/>
    <cellStyle name="Prozent 5 8" xfId="1849" xr:uid="{00000000-0005-0000-0000-000032070000}"/>
    <cellStyle name="Prozent 5 8 2" xfId="1850" xr:uid="{00000000-0005-0000-0000-000033070000}"/>
    <cellStyle name="Prozent 5 8 2 2" xfId="1851" xr:uid="{00000000-0005-0000-0000-000034070000}"/>
    <cellStyle name="Prozent 5 8 3" xfId="1852" xr:uid="{00000000-0005-0000-0000-000035070000}"/>
    <cellStyle name="Prozent 5 9" xfId="1853" xr:uid="{00000000-0005-0000-0000-000036070000}"/>
    <cellStyle name="Prozent 5 9 2" xfId="1854" xr:uid="{00000000-0005-0000-0000-000037070000}"/>
    <cellStyle name="Prozent 5 9 2 2" xfId="1855" xr:uid="{00000000-0005-0000-0000-000038070000}"/>
    <cellStyle name="Prozent 5 9 3" xfId="1856" xr:uid="{00000000-0005-0000-0000-000039070000}"/>
    <cellStyle name="Prozent 5 9 4" xfId="1857" xr:uid="{00000000-0005-0000-0000-00003A070000}"/>
    <cellStyle name="Prozent 6" xfId="1858" xr:uid="{00000000-0005-0000-0000-00003B070000}"/>
    <cellStyle name="Prozent 6 10" xfId="1859" xr:uid="{00000000-0005-0000-0000-00003C070000}"/>
    <cellStyle name="Prozent 6 11" xfId="1860" xr:uid="{00000000-0005-0000-0000-00003D070000}"/>
    <cellStyle name="Prozent 6 2" xfId="1861" xr:uid="{00000000-0005-0000-0000-00003E070000}"/>
    <cellStyle name="Prozent 6 2 2" xfId="1862" xr:uid="{00000000-0005-0000-0000-00003F070000}"/>
    <cellStyle name="Prozent 6 2 2 2" xfId="1863" xr:uid="{00000000-0005-0000-0000-000040070000}"/>
    <cellStyle name="Prozent 6 2 2 2 2" xfId="1864" xr:uid="{00000000-0005-0000-0000-000041070000}"/>
    <cellStyle name="Prozent 6 2 2 2 2 2" xfId="1865" xr:uid="{00000000-0005-0000-0000-000042070000}"/>
    <cellStyle name="Prozent 6 2 2 2 3" xfId="1866" xr:uid="{00000000-0005-0000-0000-000043070000}"/>
    <cellStyle name="Prozent 6 2 2 3" xfId="1867" xr:uid="{00000000-0005-0000-0000-000044070000}"/>
    <cellStyle name="Prozent 6 2 2 3 2" xfId="1868" xr:uid="{00000000-0005-0000-0000-000045070000}"/>
    <cellStyle name="Prozent 6 2 2 4" xfId="1869" xr:uid="{00000000-0005-0000-0000-000046070000}"/>
    <cellStyle name="Prozent 6 2 3" xfId="1870" xr:uid="{00000000-0005-0000-0000-000047070000}"/>
    <cellStyle name="Prozent 6 2 3 2" xfId="1871" xr:uid="{00000000-0005-0000-0000-000048070000}"/>
    <cellStyle name="Prozent 6 2 3 2 2" xfId="1872" xr:uid="{00000000-0005-0000-0000-000049070000}"/>
    <cellStyle name="Prozent 6 2 3 3" xfId="1873" xr:uid="{00000000-0005-0000-0000-00004A070000}"/>
    <cellStyle name="Prozent 6 2 4" xfId="1874" xr:uid="{00000000-0005-0000-0000-00004B070000}"/>
    <cellStyle name="Prozent 6 2 4 2" xfId="1875" xr:uid="{00000000-0005-0000-0000-00004C070000}"/>
    <cellStyle name="Prozent 6 2 4 3" xfId="1876" xr:uid="{00000000-0005-0000-0000-00004D070000}"/>
    <cellStyle name="Prozent 6 2 5" xfId="1877" xr:uid="{00000000-0005-0000-0000-00004E070000}"/>
    <cellStyle name="Prozent 6 2 5 2" xfId="1878" xr:uid="{00000000-0005-0000-0000-00004F070000}"/>
    <cellStyle name="Prozent 6 2 5 3" xfId="1879" xr:uid="{00000000-0005-0000-0000-000050070000}"/>
    <cellStyle name="Prozent 6 2 6" xfId="1880" xr:uid="{00000000-0005-0000-0000-000051070000}"/>
    <cellStyle name="Prozent 6 2 6 2" xfId="1881" xr:uid="{00000000-0005-0000-0000-000052070000}"/>
    <cellStyle name="Prozent 6 2 6 3" xfId="1882" xr:uid="{00000000-0005-0000-0000-000053070000}"/>
    <cellStyle name="Prozent 6 2 7" xfId="1883" xr:uid="{00000000-0005-0000-0000-000054070000}"/>
    <cellStyle name="Prozent 6 2 8" xfId="1884" xr:uid="{00000000-0005-0000-0000-000055070000}"/>
    <cellStyle name="Prozent 6 3" xfId="1885" xr:uid="{00000000-0005-0000-0000-000056070000}"/>
    <cellStyle name="Prozent 6 3 2" xfId="1886" xr:uid="{00000000-0005-0000-0000-000057070000}"/>
    <cellStyle name="Prozent 6 3 2 2" xfId="1887" xr:uid="{00000000-0005-0000-0000-000058070000}"/>
    <cellStyle name="Prozent 6 3 2 2 2" xfId="1888" xr:uid="{00000000-0005-0000-0000-000059070000}"/>
    <cellStyle name="Prozent 6 3 2 2 2 2" xfId="1889" xr:uid="{00000000-0005-0000-0000-00005A070000}"/>
    <cellStyle name="Prozent 6 3 2 2 3" xfId="1890" xr:uid="{00000000-0005-0000-0000-00005B070000}"/>
    <cellStyle name="Prozent 6 3 2 3" xfId="1891" xr:uid="{00000000-0005-0000-0000-00005C070000}"/>
    <cellStyle name="Prozent 6 3 2 3 2" xfId="1892" xr:uid="{00000000-0005-0000-0000-00005D070000}"/>
    <cellStyle name="Prozent 6 3 2 4" xfId="1893" xr:uid="{00000000-0005-0000-0000-00005E070000}"/>
    <cellStyle name="Prozent 6 3 3" xfId="1894" xr:uid="{00000000-0005-0000-0000-00005F070000}"/>
    <cellStyle name="Prozent 6 3 3 2" xfId="1895" xr:uid="{00000000-0005-0000-0000-000060070000}"/>
    <cellStyle name="Prozent 6 3 3 2 2" xfId="1896" xr:uid="{00000000-0005-0000-0000-000061070000}"/>
    <cellStyle name="Prozent 6 3 3 3" xfId="1897" xr:uid="{00000000-0005-0000-0000-000062070000}"/>
    <cellStyle name="Prozent 6 3 4" xfId="1898" xr:uid="{00000000-0005-0000-0000-000063070000}"/>
    <cellStyle name="Prozent 6 3 4 2" xfId="1899" xr:uid="{00000000-0005-0000-0000-000064070000}"/>
    <cellStyle name="Prozent 6 3 4 3" xfId="1900" xr:uid="{00000000-0005-0000-0000-000065070000}"/>
    <cellStyle name="Prozent 6 3 5" xfId="1901" xr:uid="{00000000-0005-0000-0000-000066070000}"/>
    <cellStyle name="Prozent 6 3 5 2" xfId="1902" xr:uid="{00000000-0005-0000-0000-000067070000}"/>
    <cellStyle name="Prozent 6 3 5 3" xfId="1903" xr:uid="{00000000-0005-0000-0000-000068070000}"/>
    <cellStyle name="Prozent 6 3 6" xfId="1904" xr:uid="{00000000-0005-0000-0000-000069070000}"/>
    <cellStyle name="Prozent 6 3 6 2" xfId="1905" xr:uid="{00000000-0005-0000-0000-00006A070000}"/>
    <cellStyle name="Prozent 6 3 6 3" xfId="1906" xr:uid="{00000000-0005-0000-0000-00006B070000}"/>
    <cellStyle name="Prozent 6 3 7" xfId="1907" xr:uid="{00000000-0005-0000-0000-00006C070000}"/>
    <cellStyle name="Prozent 6 3 8" xfId="1908" xr:uid="{00000000-0005-0000-0000-00006D070000}"/>
    <cellStyle name="Prozent 6 4" xfId="1909" xr:uid="{00000000-0005-0000-0000-00006E070000}"/>
    <cellStyle name="Prozent 6 4 2" xfId="1910" xr:uid="{00000000-0005-0000-0000-00006F070000}"/>
    <cellStyle name="Prozent 6 4 2 2" xfId="1911" xr:uid="{00000000-0005-0000-0000-000070070000}"/>
    <cellStyle name="Prozent 6 4 2 2 2" xfId="1912" xr:uid="{00000000-0005-0000-0000-000071070000}"/>
    <cellStyle name="Prozent 6 4 2 2 2 2" xfId="1913" xr:uid="{00000000-0005-0000-0000-000072070000}"/>
    <cellStyle name="Prozent 6 4 2 2 3" xfId="1914" xr:uid="{00000000-0005-0000-0000-000073070000}"/>
    <cellStyle name="Prozent 6 4 2 3" xfId="1915" xr:uid="{00000000-0005-0000-0000-000074070000}"/>
    <cellStyle name="Prozent 6 4 2 3 2" xfId="1916" xr:uid="{00000000-0005-0000-0000-000075070000}"/>
    <cellStyle name="Prozent 6 4 2 4" xfId="1917" xr:uid="{00000000-0005-0000-0000-000076070000}"/>
    <cellStyle name="Prozent 6 4 3" xfId="1918" xr:uid="{00000000-0005-0000-0000-000077070000}"/>
    <cellStyle name="Prozent 6 4 3 2" xfId="1919" xr:uid="{00000000-0005-0000-0000-000078070000}"/>
    <cellStyle name="Prozent 6 4 3 2 2" xfId="1920" xr:uid="{00000000-0005-0000-0000-000079070000}"/>
    <cellStyle name="Prozent 6 4 3 3" xfId="1921" xr:uid="{00000000-0005-0000-0000-00007A070000}"/>
    <cellStyle name="Prozent 6 4 4" xfId="1922" xr:uid="{00000000-0005-0000-0000-00007B070000}"/>
    <cellStyle name="Prozent 6 4 4 2" xfId="1923" xr:uid="{00000000-0005-0000-0000-00007C070000}"/>
    <cellStyle name="Prozent 6 4 4 3" xfId="1924" xr:uid="{00000000-0005-0000-0000-00007D070000}"/>
    <cellStyle name="Prozent 6 4 5" xfId="1925" xr:uid="{00000000-0005-0000-0000-00007E070000}"/>
    <cellStyle name="Prozent 6 4 5 2" xfId="1926" xr:uid="{00000000-0005-0000-0000-00007F070000}"/>
    <cellStyle name="Prozent 6 4 5 3" xfId="1927" xr:uid="{00000000-0005-0000-0000-000080070000}"/>
    <cellStyle name="Prozent 6 4 6" xfId="1928" xr:uid="{00000000-0005-0000-0000-000081070000}"/>
    <cellStyle name="Prozent 6 4 6 2" xfId="1929" xr:uid="{00000000-0005-0000-0000-000082070000}"/>
    <cellStyle name="Prozent 6 4 6 3" xfId="1930" xr:uid="{00000000-0005-0000-0000-000083070000}"/>
    <cellStyle name="Prozent 6 4 7" xfId="1931" xr:uid="{00000000-0005-0000-0000-000084070000}"/>
    <cellStyle name="Prozent 6 4 8" xfId="1932" xr:uid="{00000000-0005-0000-0000-000085070000}"/>
    <cellStyle name="Prozent 6 5" xfId="1933" xr:uid="{00000000-0005-0000-0000-000086070000}"/>
    <cellStyle name="Prozent 6 5 2" xfId="1934" xr:uid="{00000000-0005-0000-0000-000087070000}"/>
    <cellStyle name="Prozent 6 5 2 2" xfId="1935" xr:uid="{00000000-0005-0000-0000-000088070000}"/>
    <cellStyle name="Prozent 6 5 2 2 2" xfId="1936" xr:uid="{00000000-0005-0000-0000-000089070000}"/>
    <cellStyle name="Prozent 6 5 2 3" xfId="1937" xr:uid="{00000000-0005-0000-0000-00008A070000}"/>
    <cellStyle name="Prozent 6 5 3" xfId="1938" xr:uid="{00000000-0005-0000-0000-00008B070000}"/>
    <cellStyle name="Prozent 6 5 3 2" xfId="1939" xr:uid="{00000000-0005-0000-0000-00008C070000}"/>
    <cellStyle name="Prozent 6 5 4" xfId="1940" xr:uid="{00000000-0005-0000-0000-00008D070000}"/>
    <cellStyle name="Prozent 6 6" xfId="1941" xr:uid="{00000000-0005-0000-0000-00008E070000}"/>
    <cellStyle name="Prozent 6 6 2" xfId="1942" xr:uid="{00000000-0005-0000-0000-00008F070000}"/>
    <cellStyle name="Prozent 6 6 2 2" xfId="1943" xr:uid="{00000000-0005-0000-0000-000090070000}"/>
    <cellStyle name="Prozent 6 6 3" xfId="1944" xr:uid="{00000000-0005-0000-0000-000091070000}"/>
    <cellStyle name="Prozent 6 7" xfId="1945" xr:uid="{00000000-0005-0000-0000-000092070000}"/>
    <cellStyle name="Prozent 6 7 2" xfId="1946" xr:uid="{00000000-0005-0000-0000-000093070000}"/>
    <cellStyle name="Prozent 6 7 3" xfId="1947" xr:uid="{00000000-0005-0000-0000-000094070000}"/>
    <cellStyle name="Prozent 6 8" xfId="1948" xr:uid="{00000000-0005-0000-0000-000095070000}"/>
    <cellStyle name="Prozent 6 8 2" xfId="1949" xr:uid="{00000000-0005-0000-0000-000096070000}"/>
    <cellStyle name="Prozent 6 8 3" xfId="1950" xr:uid="{00000000-0005-0000-0000-000097070000}"/>
    <cellStyle name="Prozent 6 9" xfId="1951" xr:uid="{00000000-0005-0000-0000-000098070000}"/>
    <cellStyle name="Prozent 6 9 2" xfId="1952" xr:uid="{00000000-0005-0000-0000-000099070000}"/>
    <cellStyle name="Prozent 6 9 3" xfId="1953" xr:uid="{00000000-0005-0000-0000-00009A070000}"/>
    <cellStyle name="Prozent 7" xfId="1954" xr:uid="{00000000-0005-0000-0000-00009B070000}"/>
    <cellStyle name="Prozent 7 2" xfId="1955" xr:uid="{00000000-0005-0000-0000-00009C070000}"/>
    <cellStyle name="Prozent 8" xfId="1956" xr:uid="{00000000-0005-0000-0000-00009D070000}"/>
    <cellStyle name="Prozent 8 2" xfId="1957" xr:uid="{00000000-0005-0000-0000-00009E070000}"/>
    <cellStyle name="Prozent 9" xfId="1958" xr:uid="{00000000-0005-0000-0000-00009F070000}"/>
    <cellStyle name="Prozent[t]" xfId="1959" xr:uid="{00000000-0005-0000-0000-0000A0070000}"/>
    <cellStyle name="PZ1" xfId="1960" xr:uid="{00000000-0005-0000-0000-0000A1070000}"/>
    <cellStyle name="PZ2" xfId="1961" xr:uid="{00000000-0005-0000-0000-0000A2070000}"/>
    <cellStyle name="PZ3" xfId="1962" xr:uid="{00000000-0005-0000-0000-0000A3070000}"/>
    <cellStyle name="Quelle" xfId="1963" xr:uid="{00000000-0005-0000-0000-0000A4070000}"/>
    <cellStyle name="remarque" xfId="1964" xr:uid="{00000000-0005-0000-0000-0000A5070000}"/>
    <cellStyle name="Rossz" xfId="1965" xr:uid="{00000000-0005-0000-0000-0000A6070000}"/>
    <cellStyle name="SAPBEXaggData" xfId="1966" xr:uid="{00000000-0005-0000-0000-0000A7070000}"/>
    <cellStyle name="SAPBEXaggData 2" xfId="1967" xr:uid="{00000000-0005-0000-0000-0000A8070000}"/>
    <cellStyle name="SAPBEXaggDataEmph" xfId="1968" xr:uid="{00000000-0005-0000-0000-0000A9070000}"/>
    <cellStyle name="SAPBEXaggDataEmph 2" xfId="1969" xr:uid="{00000000-0005-0000-0000-0000AA070000}"/>
    <cellStyle name="SAPBEXaggItem" xfId="1970" xr:uid="{00000000-0005-0000-0000-0000AB070000}"/>
    <cellStyle name="SAPBEXaggItem 2" xfId="1971" xr:uid="{00000000-0005-0000-0000-0000AC070000}"/>
    <cellStyle name="SAPBEXaggItemX" xfId="1972" xr:uid="{00000000-0005-0000-0000-0000AD070000}"/>
    <cellStyle name="SAPBEXchaText" xfId="1973" xr:uid="{00000000-0005-0000-0000-0000AE070000}"/>
    <cellStyle name="SAPBEXchaText 2" xfId="1974" xr:uid="{00000000-0005-0000-0000-0000AF070000}"/>
    <cellStyle name="SAPBEXexcBad7" xfId="1975" xr:uid="{00000000-0005-0000-0000-0000B0070000}"/>
    <cellStyle name="SAPBEXexcBad7 2" xfId="1976" xr:uid="{00000000-0005-0000-0000-0000B1070000}"/>
    <cellStyle name="SAPBEXexcBad8" xfId="1977" xr:uid="{00000000-0005-0000-0000-0000B2070000}"/>
    <cellStyle name="SAPBEXexcBad8 2" xfId="1978" xr:uid="{00000000-0005-0000-0000-0000B3070000}"/>
    <cellStyle name="SAPBEXexcBad9" xfId="1979" xr:uid="{00000000-0005-0000-0000-0000B4070000}"/>
    <cellStyle name="SAPBEXexcBad9 2" xfId="1980" xr:uid="{00000000-0005-0000-0000-0000B5070000}"/>
    <cellStyle name="SAPBEXexcCritical4" xfId="1981" xr:uid="{00000000-0005-0000-0000-0000B6070000}"/>
    <cellStyle name="SAPBEXexcCritical4 2" xfId="1982" xr:uid="{00000000-0005-0000-0000-0000B7070000}"/>
    <cellStyle name="SAPBEXexcCritical5" xfId="1983" xr:uid="{00000000-0005-0000-0000-0000B8070000}"/>
    <cellStyle name="SAPBEXexcCritical5 2" xfId="1984" xr:uid="{00000000-0005-0000-0000-0000B9070000}"/>
    <cellStyle name="SAPBEXexcCritical6" xfId="1985" xr:uid="{00000000-0005-0000-0000-0000BA070000}"/>
    <cellStyle name="SAPBEXexcCritical6 2" xfId="1986" xr:uid="{00000000-0005-0000-0000-0000BB070000}"/>
    <cellStyle name="SAPBEXexcGood1" xfId="1987" xr:uid="{00000000-0005-0000-0000-0000BC070000}"/>
    <cellStyle name="SAPBEXexcGood1 2" xfId="1988" xr:uid="{00000000-0005-0000-0000-0000BD070000}"/>
    <cellStyle name="SAPBEXexcGood2" xfId="1989" xr:uid="{00000000-0005-0000-0000-0000BE070000}"/>
    <cellStyle name="SAPBEXexcGood2 2" xfId="1990" xr:uid="{00000000-0005-0000-0000-0000BF070000}"/>
    <cellStyle name="SAPBEXexcGood3" xfId="1991" xr:uid="{00000000-0005-0000-0000-0000C0070000}"/>
    <cellStyle name="SAPBEXexcGood3 2" xfId="1992" xr:uid="{00000000-0005-0000-0000-0000C1070000}"/>
    <cellStyle name="SAPBEXfilterDrill" xfId="1993" xr:uid="{00000000-0005-0000-0000-0000C2070000}"/>
    <cellStyle name="SAPBEXfilterDrill 2" xfId="1994" xr:uid="{00000000-0005-0000-0000-0000C3070000}"/>
    <cellStyle name="SAPBEXfilterItem" xfId="1995" xr:uid="{00000000-0005-0000-0000-0000C4070000}"/>
    <cellStyle name="SAPBEXfilterItem 2" xfId="1996" xr:uid="{00000000-0005-0000-0000-0000C5070000}"/>
    <cellStyle name="SAPBEXfilterText" xfId="1997" xr:uid="{00000000-0005-0000-0000-0000C6070000}"/>
    <cellStyle name="SAPBEXfilterText 2" xfId="1998" xr:uid="{00000000-0005-0000-0000-0000C7070000}"/>
    <cellStyle name="SAPBEXformats" xfId="1999" xr:uid="{00000000-0005-0000-0000-0000C8070000}"/>
    <cellStyle name="SAPBEXformats 2" xfId="2000" xr:uid="{00000000-0005-0000-0000-0000C9070000}"/>
    <cellStyle name="SAPBEXheaderItem" xfId="2001" xr:uid="{00000000-0005-0000-0000-0000CA070000}"/>
    <cellStyle name="SAPBEXheaderItem 2" xfId="2002" xr:uid="{00000000-0005-0000-0000-0000CB070000}"/>
    <cellStyle name="SAPBEXheaderText" xfId="2003" xr:uid="{00000000-0005-0000-0000-0000CC070000}"/>
    <cellStyle name="SAPBEXheaderText 2" xfId="2004" xr:uid="{00000000-0005-0000-0000-0000CD070000}"/>
    <cellStyle name="SAPBEXHLevel0" xfId="2005" xr:uid="{00000000-0005-0000-0000-0000CE070000}"/>
    <cellStyle name="SAPBEXHLevel0X" xfId="2006" xr:uid="{00000000-0005-0000-0000-0000CF070000}"/>
    <cellStyle name="SAPBEXHLevel1" xfId="2007" xr:uid="{00000000-0005-0000-0000-0000D0070000}"/>
    <cellStyle name="SAPBEXHLevel1X" xfId="2008" xr:uid="{00000000-0005-0000-0000-0000D1070000}"/>
    <cellStyle name="SAPBEXHLevel2" xfId="2009" xr:uid="{00000000-0005-0000-0000-0000D2070000}"/>
    <cellStyle name="SAPBEXHLevel2X" xfId="2010" xr:uid="{00000000-0005-0000-0000-0000D3070000}"/>
    <cellStyle name="SAPBEXHLevel3" xfId="2011" xr:uid="{00000000-0005-0000-0000-0000D4070000}"/>
    <cellStyle name="SAPBEXHLevel3X" xfId="2012" xr:uid="{00000000-0005-0000-0000-0000D5070000}"/>
    <cellStyle name="SAPBEXresData" xfId="2013" xr:uid="{00000000-0005-0000-0000-0000D6070000}"/>
    <cellStyle name="SAPBEXresData 2" xfId="2014" xr:uid="{00000000-0005-0000-0000-0000D7070000}"/>
    <cellStyle name="SAPBEXresDataEmph" xfId="2015" xr:uid="{00000000-0005-0000-0000-0000D8070000}"/>
    <cellStyle name="SAPBEXresDataEmph 2" xfId="2016" xr:uid="{00000000-0005-0000-0000-0000D9070000}"/>
    <cellStyle name="SAPBEXresItem" xfId="2017" xr:uid="{00000000-0005-0000-0000-0000DA070000}"/>
    <cellStyle name="SAPBEXresItem 2" xfId="2018" xr:uid="{00000000-0005-0000-0000-0000DB070000}"/>
    <cellStyle name="SAPBEXresItemX" xfId="2019" xr:uid="{00000000-0005-0000-0000-0000DC070000}"/>
    <cellStyle name="SAPBEXstdData" xfId="2020" xr:uid="{00000000-0005-0000-0000-0000DD070000}"/>
    <cellStyle name="SAPBEXstdData 2" xfId="2021" xr:uid="{00000000-0005-0000-0000-0000DE070000}"/>
    <cellStyle name="SAPBEXstdDataEmph" xfId="2022" xr:uid="{00000000-0005-0000-0000-0000DF070000}"/>
    <cellStyle name="SAPBEXstdDataEmph 2" xfId="2023" xr:uid="{00000000-0005-0000-0000-0000E0070000}"/>
    <cellStyle name="SAPBEXstdItem" xfId="2024" xr:uid="{00000000-0005-0000-0000-0000E1070000}"/>
    <cellStyle name="SAPBEXstdItem 2" xfId="2025" xr:uid="{00000000-0005-0000-0000-0000E2070000}"/>
    <cellStyle name="SAPBEXstdItemX" xfId="2026" xr:uid="{00000000-0005-0000-0000-0000E3070000}"/>
    <cellStyle name="SAPBEXtitle" xfId="2027" xr:uid="{00000000-0005-0000-0000-0000E4070000}"/>
    <cellStyle name="SAPBEXtitle 2" xfId="2028" xr:uid="{00000000-0005-0000-0000-0000E5070000}"/>
    <cellStyle name="SAPBEXundefined" xfId="2029" xr:uid="{00000000-0005-0000-0000-0000E6070000}"/>
    <cellStyle name="SAPBEXundefined 2" xfId="2030" xr:uid="{00000000-0005-0000-0000-0000E7070000}"/>
    <cellStyle name="Schlecht 10" xfId="2031" xr:uid="{00000000-0005-0000-0000-0000E8070000}"/>
    <cellStyle name="Schlecht 11" xfId="2032" xr:uid="{00000000-0005-0000-0000-0000E9070000}"/>
    <cellStyle name="Schlecht 2" xfId="2033" xr:uid="{00000000-0005-0000-0000-0000EA070000}"/>
    <cellStyle name="Schlecht 3" xfId="2034" xr:uid="{00000000-0005-0000-0000-0000EB070000}"/>
    <cellStyle name="Schlecht 4" xfId="2035" xr:uid="{00000000-0005-0000-0000-0000EC070000}"/>
    <cellStyle name="Schlecht 5" xfId="2036" xr:uid="{00000000-0005-0000-0000-0000ED070000}"/>
    <cellStyle name="Schlecht 6" xfId="2037" xr:uid="{00000000-0005-0000-0000-0000EE070000}"/>
    <cellStyle name="Schlecht 7" xfId="2038" xr:uid="{00000000-0005-0000-0000-0000EF070000}"/>
    <cellStyle name="Schlecht 8" xfId="2039" xr:uid="{00000000-0005-0000-0000-0000F0070000}"/>
    <cellStyle name="Schlecht 9" xfId="2040" xr:uid="{00000000-0005-0000-0000-0000F1070000}"/>
    <cellStyle name="SEM-BPS-data" xfId="2041" xr:uid="{00000000-0005-0000-0000-0000F2070000}"/>
    <cellStyle name="SEM-BPS-head" xfId="2042" xr:uid="{00000000-0005-0000-0000-0000F3070000}"/>
    <cellStyle name="SEM-BPS-headdata" xfId="2043" xr:uid="{00000000-0005-0000-0000-0000F4070000}"/>
    <cellStyle name="SEM-BPS-headkey" xfId="2044" xr:uid="{00000000-0005-0000-0000-0000F5070000}"/>
    <cellStyle name="SEM-BPS-input-on" xfId="2045" xr:uid="{00000000-0005-0000-0000-0000F6070000}"/>
    <cellStyle name="SEM-BPS-input-on 2" xfId="2046" xr:uid="{00000000-0005-0000-0000-0000F7070000}"/>
    <cellStyle name="SEM-BPS-key" xfId="2047" xr:uid="{00000000-0005-0000-0000-0000F8070000}"/>
    <cellStyle name="SEM-BPS-sub1" xfId="2048" xr:uid="{00000000-0005-0000-0000-0000F9070000}"/>
    <cellStyle name="SEM-BPS-sub2" xfId="2049" xr:uid="{00000000-0005-0000-0000-0000FA070000}"/>
    <cellStyle name="SEM-BPS-total" xfId="2050" xr:uid="{00000000-0005-0000-0000-0000FB070000}"/>
    <cellStyle name="Semleges" xfId="2051" xr:uid="{00000000-0005-0000-0000-0000FC070000}"/>
    <cellStyle name="Spaltenü." xfId="2052" xr:uid="{00000000-0005-0000-0000-0000FD070000}"/>
    <cellStyle name="Správn?" xfId="2053" xr:uid="{00000000-0005-0000-0000-0000FE070000}"/>
    <cellStyle name="Správně" xfId="2054" xr:uid="{00000000-0005-0000-0000-0000FF070000}"/>
    <cellStyle name="Standard" xfId="0" builtinId="0"/>
    <cellStyle name="Standard [s]" xfId="2055" xr:uid="{00000000-0005-0000-0000-000001080000}"/>
    <cellStyle name="Standard [ss]" xfId="2056" xr:uid="{00000000-0005-0000-0000-000002080000}"/>
    <cellStyle name="Standard 10" xfId="9" xr:uid="{00000000-0005-0000-0000-000003080000}"/>
    <cellStyle name="Standard 10 2" xfId="2057" xr:uid="{00000000-0005-0000-0000-000004080000}"/>
    <cellStyle name="Standard 10 3" xfId="2058" xr:uid="{00000000-0005-0000-0000-000005080000}"/>
    <cellStyle name="Standard 10 3 2" xfId="2059" xr:uid="{00000000-0005-0000-0000-000006080000}"/>
    <cellStyle name="Standard 10 4" xfId="2060" xr:uid="{00000000-0005-0000-0000-000007080000}"/>
    <cellStyle name="Standard 10 4 2" xfId="2061" xr:uid="{00000000-0005-0000-0000-000008080000}"/>
    <cellStyle name="Standard 100" xfId="2062" xr:uid="{00000000-0005-0000-0000-000009080000}"/>
    <cellStyle name="Standard 101" xfId="2063" xr:uid="{00000000-0005-0000-0000-00000A080000}"/>
    <cellStyle name="Standard 102" xfId="2064" xr:uid="{00000000-0005-0000-0000-00000B080000}"/>
    <cellStyle name="Standard 103" xfId="2065" xr:uid="{00000000-0005-0000-0000-00000C080000}"/>
    <cellStyle name="Standard 104" xfId="2066" xr:uid="{00000000-0005-0000-0000-00000D080000}"/>
    <cellStyle name="Standard 105" xfId="2067" xr:uid="{00000000-0005-0000-0000-00000E080000}"/>
    <cellStyle name="Standard 106" xfId="2068" xr:uid="{00000000-0005-0000-0000-00000F080000}"/>
    <cellStyle name="Standard 107" xfId="2069" xr:uid="{00000000-0005-0000-0000-000010080000}"/>
    <cellStyle name="Standard 108" xfId="2070" xr:uid="{00000000-0005-0000-0000-000011080000}"/>
    <cellStyle name="Standard 109" xfId="2071" xr:uid="{00000000-0005-0000-0000-000012080000}"/>
    <cellStyle name="Standard 11" xfId="2072" xr:uid="{00000000-0005-0000-0000-000013080000}"/>
    <cellStyle name="Standard 11 2" xfId="2073" xr:uid="{00000000-0005-0000-0000-000014080000}"/>
    <cellStyle name="Standard 11 3" xfId="2074" xr:uid="{00000000-0005-0000-0000-000015080000}"/>
    <cellStyle name="Standard 110" xfId="2075" xr:uid="{00000000-0005-0000-0000-000016080000}"/>
    <cellStyle name="Standard 111" xfId="2076" xr:uid="{00000000-0005-0000-0000-000017080000}"/>
    <cellStyle name="Standard 112" xfId="2077" xr:uid="{00000000-0005-0000-0000-000018080000}"/>
    <cellStyle name="Standard 113" xfId="2078" xr:uid="{00000000-0005-0000-0000-000019080000}"/>
    <cellStyle name="Standard 114" xfId="2079" xr:uid="{00000000-0005-0000-0000-00001A080000}"/>
    <cellStyle name="Standard 115" xfId="2080" xr:uid="{00000000-0005-0000-0000-00001B080000}"/>
    <cellStyle name="Standard 116" xfId="2081" xr:uid="{00000000-0005-0000-0000-00001C080000}"/>
    <cellStyle name="Standard 117" xfId="2082" xr:uid="{00000000-0005-0000-0000-00001D080000}"/>
    <cellStyle name="Standard 118" xfId="2083" xr:uid="{00000000-0005-0000-0000-00001E080000}"/>
    <cellStyle name="Standard 119" xfId="2084" xr:uid="{00000000-0005-0000-0000-00001F080000}"/>
    <cellStyle name="Standard 12" xfId="2085" xr:uid="{00000000-0005-0000-0000-000020080000}"/>
    <cellStyle name="Standard 12 2" xfId="2086" xr:uid="{00000000-0005-0000-0000-000021080000}"/>
    <cellStyle name="Standard 12 2 2" xfId="2087" xr:uid="{00000000-0005-0000-0000-000022080000}"/>
    <cellStyle name="Standard 12 2 2 2" xfId="2088" xr:uid="{00000000-0005-0000-0000-000023080000}"/>
    <cellStyle name="Standard 12 2 3" xfId="2089" xr:uid="{00000000-0005-0000-0000-000024080000}"/>
    <cellStyle name="Standard 12 3" xfId="2090" xr:uid="{00000000-0005-0000-0000-000025080000}"/>
    <cellStyle name="Standard 12 3 2" xfId="2091" xr:uid="{00000000-0005-0000-0000-000026080000}"/>
    <cellStyle name="Standard 12 4" xfId="2092" xr:uid="{00000000-0005-0000-0000-000027080000}"/>
    <cellStyle name="Standard 12 5" xfId="2093" xr:uid="{00000000-0005-0000-0000-000028080000}"/>
    <cellStyle name="Standard 12 5 2" xfId="2094" xr:uid="{00000000-0005-0000-0000-000029080000}"/>
    <cellStyle name="Standard 120" xfId="2095" xr:uid="{00000000-0005-0000-0000-00002A080000}"/>
    <cellStyle name="Standard 121" xfId="2096" xr:uid="{00000000-0005-0000-0000-00002B080000}"/>
    <cellStyle name="Standard 122" xfId="2097" xr:uid="{00000000-0005-0000-0000-00002C080000}"/>
    <cellStyle name="Standard 123" xfId="2098" xr:uid="{00000000-0005-0000-0000-00002D080000}"/>
    <cellStyle name="Standard 124" xfId="2099" xr:uid="{00000000-0005-0000-0000-00002E080000}"/>
    <cellStyle name="Standard 125" xfId="2100" xr:uid="{00000000-0005-0000-0000-00002F080000}"/>
    <cellStyle name="Standard 126" xfId="2101" xr:uid="{00000000-0005-0000-0000-000030080000}"/>
    <cellStyle name="Standard 127" xfId="2102" xr:uid="{00000000-0005-0000-0000-000031080000}"/>
    <cellStyle name="Standard 128" xfId="2103" xr:uid="{00000000-0005-0000-0000-000032080000}"/>
    <cellStyle name="Standard 129" xfId="2104" xr:uid="{00000000-0005-0000-0000-000033080000}"/>
    <cellStyle name="Standard 13" xfId="2105" xr:uid="{00000000-0005-0000-0000-000034080000}"/>
    <cellStyle name="Standard 13 2" xfId="2106" xr:uid="{00000000-0005-0000-0000-000035080000}"/>
    <cellStyle name="Standard 13 2 2" xfId="2107" xr:uid="{00000000-0005-0000-0000-000036080000}"/>
    <cellStyle name="Standard 13 3" xfId="2108" xr:uid="{00000000-0005-0000-0000-000037080000}"/>
    <cellStyle name="Standard 13 3 2" xfId="2109" xr:uid="{00000000-0005-0000-0000-000038080000}"/>
    <cellStyle name="Standard 13 4" xfId="2110" xr:uid="{00000000-0005-0000-0000-000039080000}"/>
    <cellStyle name="Standard 13 4 2" xfId="2111" xr:uid="{00000000-0005-0000-0000-00003A080000}"/>
    <cellStyle name="Standard 13 5" xfId="2112" xr:uid="{00000000-0005-0000-0000-00003B080000}"/>
    <cellStyle name="Standard 13 5 2" xfId="2113" xr:uid="{00000000-0005-0000-0000-00003C080000}"/>
    <cellStyle name="Standard 130" xfId="2114" xr:uid="{00000000-0005-0000-0000-00003D080000}"/>
    <cellStyle name="Standard 131" xfId="2115" xr:uid="{00000000-0005-0000-0000-00003E080000}"/>
    <cellStyle name="Standard 132" xfId="2116" xr:uid="{00000000-0005-0000-0000-00003F080000}"/>
    <cellStyle name="Standard 133" xfId="2117" xr:uid="{00000000-0005-0000-0000-000040080000}"/>
    <cellStyle name="Standard 134" xfId="2118" xr:uid="{00000000-0005-0000-0000-000041080000}"/>
    <cellStyle name="Standard 135" xfId="2119" xr:uid="{00000000-0005-0000-0000-000042080000}"/>
    <cellStyle name="Standard 136" xfId="2120" xr:uid="{00000000-0005-0000-0000-000043080000}"/>
    <cellStyle name="Standard 137" xfId="2121" xr:uid="{00000000-0005-0000-0000-000044080000}"/>
    <cellStyle name="Standard 138" xfId="2122" xr:uid="{00000000-0005-0000-0000-000045080000}"/>
    <cellStyle name="Standard 139" xfId="2123" xr:uid="{00000000-0005-0000-0000-000046080000}"/>
    <cellStyle name="Standard 14" xfId="2124" xr:uid="{00000000-0005-0000-0000-000047080000}"/>
    <cellStyle name="Standard 14 2" xfId="2125" xr:uid="{00000000-0005-0000-0000-000048080000}"/>
    <cellStyle name="Standard 14 2 2" xfId="2126" xr:uid="{00000000-0005-0000-0000-000049080000}"/>
    <cellStyle name="Standard 14 3" xfId="2127" xr:uid="{00000000-0005-0000-0000-00004A080000}"/>
    <cellStyle name="Standard 14 3 2" xfId="2128" xr:uid="{00000000-0005-0000-0000-00004B080000}"/>
    <cellStyle name="Standard 14 4" xfId="2129" xr:uid="{00000000-0005-0000-0000-00004C080000}"/>
    <cellStyle name="Standard 14 4 2" xfId="2130" xr:uid="{00000000-0005-0000-0000-00004D080000}"/>
    <cellStyle name="Standard 14 5" xfId="2131" xr:uid="{00000000-0005-0000-0000-00004E080000}"/>
    <cellStyle name="Standard 14 5 2" xfId="2132" xr:uid="{00000000-0005-0000-0000-00004F080000}"/>
    <cellStyle name="Standard 140" xfId="2133" xr:uid="{00000000-0005-0000-0000-000050080000}"/>
    <cellStyle name="Standard 141" xfId="2134" xr:uid="{00000000-0005-0000-0000-000051080000}"/>
    <cellStyle name="Standard 141 2" xfId="2135" xr:uid="{00000000-0005-0000-0000-000052080000}"/>
    <cellStyle name="Standard 142" xfId="2136" xr:uid="{00000000-0005-0000-0000-000053080000}"/>
    <cellStyle name="Standard 142 2" xfId="2137" xr:uid="{00000000-0005-0000-0000-000054080000}"/>
    <cellStyle name="Standard 142 2 2" xfId="2138" xr:uid="{00000000-0005-0000-0000-000055080000}"/>
    <cellStyle name="Standard 142 2 3" xfId="2139" xr:uid="{00000000-0005-0000-0000-000056080000}"/>
    <cellStyle name="Standard 142 3" xfId="2140" xr:uid="{00000000-0005-0000-0000-000057080000}"/>
    <cellStyle name="Standard 142 3 2" xfId="2141" xr:uid="{00000000-0005-0000-0000-000058080000}"/>
    <cellStyle name="Standard 143" xfId="2142" xr:uid="{00000000-0005-0000-0000-000059080000}"/>
    <cellStyle name="Standard 143 2" xfId="2143" xr:uid="{00000000-0005-0000-0000-00005A080000}"/>
    <cellStyle name="Standard 143 3" xfId="2144" xr:uid="{00000000-0005-0000-0000-00005B080000}"/>
    <cellStyle name="Standard 144" xfId="2145" xr:uid="{00000000-0005-0000-0000-00005C080000}"/>
    <cellStyle name="Standard 144 2" xfId="2146" xr:uid="{00000000-0005-0000-0000-00005D080000}"/>
    <cellStyle name="Standard 144 2 2" xfId="2147" xr:uid="{00000000-0005-0000-0000-00005E080000}"/>
    <cellStyle name="Standard 144 2 3" xfId="2148" xr:uid="{00000000-0005-0000-0000-00005F080000}"/>
    <cellStyle name="Standard 144 3" xfId="2149" xr:uid="{00000000-0005-0000-0000-000060080000}"/>
    <cellStyle name="Standard 144 3 2" xfId="2150" xr:uid="{00000000-0005-0000-0000-000061080000}"/>
    <cellStyle name="Standard 145" xfId="2151" xr:uid="{00000000-0005-0000-0000-000062080000}"/>
    <cellStyle name="Standard 146" xfId="2152" xr:uid="{00000000-0005-0000-0000-000063080000}"/>
    <cellStyle name="Standard 147" xfId="2153" xr:uid="{00000000-0005-0000-0000-000064080000}"/>
    <cellStyle name="Standard 147 2" xfId="2154" xr:uid="{00000000-0005-0000-0000-000065080000}"/>
    <cellStyle name="Standard 147 3" xfId="2155" xr:uid="{00000000-0005-0000-0000-000066080000}"/>
    <cellStyle name="Standard 148" xfId="2156" xr:uid="{00000000-0005-0000-0000-000067080000}"/>
    <cellStyle name="Standard 148 2" xfId="2157" xr:uid="{00000000-0005-0000-0000-000068080000}"/>
    <cellStyle name="Standard 148 3" xfId="2158" xr:uid="{00000000-0005-0000-0000-000069080000}"/>
    <cellStyle name="Standard 149" xfId="2159" xr:uid="{00000000-0005-0000-0000-00006A080000}"/>
    <cellStyle name="Standard 15" xfId="2160" xr:uid="{00000000-0005-0000-0000-00006B080000}"/>
    <cellStyle name="Standard 15 10" xfId="2161" xr:uid="{00000000-0005-0000-0000-00006C080000}"/>
    <cellStyle name="Standard 15 11" xfId="2162" xr:uid="{00000000-0005-0000-0000-00006D080000}"/>
    <cellStyle name="Standard 15 2" xfId="2163" xr:uid="{00000000-0005-0000-0000-00006E080000}"/>
    <cellStyle name="Standard 15 2 2" xfId="2164" xr:uid="{00000000-0005-0000-0000-00006F080000}"/>
    <cellStyle name="Standard 15 2 2 2" xfId="2165" xr:uid="{00000000-0005-0000-0000-000070080000}"/>
    <cellStyle name="Standard 15 2 2 2 2" xfId="2166" xr:uid="{00000000-0005-0000-0000-000071080000}"/>
    <cellStyle name="Standard 15 2 2 2 2 2" xfId="2167" xr:uid="{00000000-0005-0000-0000-000072080000}"/>
    <cellStyle name="Standard 15 2 2 2 3" xfId="2168" xr:uid="{00000000-0005-0000-0000-000073080000}"/>
    <cellStyle name="Standard 15 2 2 3" xfId="2169" xr:uid="{00000000-0005-0000-0000-000074080000}"/>
    <cellStyle name="Standard 15 2 2 3 2" xfId="2170" xr:uid="{00000000-0005-0000-0000-000075080000}"/>
    <cellStyle name="Standard 15 2 2 4" xfId="2171" xr:uid="{00000000-0005-0000-0000-000076080000}"/>
    <cellStyle name="Standard 15 2 3" xfId="2172" xr:uid="{00000000-0005-0000-0000-000077080000}"/>
    <cellStyle name="Standard 15 2 3 2" xfId="2173" xr:uid="{00000000-0005-0000-0000-000078080000}"/>
    <cellStyle name="Standard 15 2 3 2 2" xfId="2174" xr:uid="{00000000-0005-0000-0000-000079080000}"/>
    <cellStyle name="Standard 15 2 3 3" xfId="2175" xr:uid="{00000000-0005-0000-0000-00007A080000}"/>
    <cellStyle name="Standard 15 2 4" xfId="2176" xr:uid="{00000000-0005-0000-0000-00007B080000}"/>
    <cellStyle name="Standard 15 2 4 2" xfId="2177" xr:uid="{00000000-0005-0000-0000-00007C080000}"/>
    <cellStyle name="Standard 15 2 4 2 2" xfId="2178" xr:uid="{00000000-0005-0000-0000-00007D080000}"/>
    <cellStyle name="Standard 15 2 4 3" xfId="2179" xr:uid="{00000000-0005-0000-0000-00007E080000}"/>
    <cellStyle name="Standard 15 2 4 4" xfId="2180" xr:uid="{00000000-0005-0000-0000-00007F080000}"/>
    <cellStyle name="Standard 15 2 5" xfId="2181" xr:uid="{00000000-0005-0000-0000-000080080000}"/>
    <cellStyle name="Standard 15 2 5 2" xfId="2182" xr:uid="{00000000-0005-0000-0000-000081080000}"/>
    <cellStyle name="Standard 15 2 5 3" xfId="2183" xr:uid="{00000000-0005-0000-0000-000082080000}"/>
    <cellStyle name="Standard 15 2 6" xfId="2184" xr:uid="{00000000-0005-0000-0000-000083080000}"/>
    <cellStyle name="Standard 15 2 6 2" xfId="2185" xr:uid="{00000000-0005-0000-0000-000084080000}"/>
    <cellStyle name="Standard 15 2 6 3" xfId="2186" xr:uid="{00000000-0005-0000-0000-000085080000}"/>
    <cellStyle name="Standard 15 2 7" xfId="2187" xr:uid="{00000000-0005-0000-0000-000086080000}"/>
    <cellStyle name="Standard 15 2 8" xfId="2188" xr:uid="{00000000-0005-0000-0000-000087080000}"/>
    <cellStyle name="Standard 15 3" xfId="2189" xr:uid="{00000000-0005-0000-0000-000088080000}"/>
    <cellStyle name="Standard 15 3 2" xfId="2190" xr:uid="{00000000-0005-0000-0000-000089080000}"/>
    <cellStyle name="Standard 15 3 2 2" xfId="2191" xr:uid="{00000000-0005-0000-0000-00008A080000}"/>
    <cellStyle name="Standard 15 3 2 2 2" xfId="2192" xr:uid="{00000000-0005-0000-0000-00008B080000}"/>
    <cellStyle name="Standard 15 3 2 2 2 2" xfId="2193" xr:uid="{00000000-0005-0000-0000-00008C080000}"/>
    <cellStyle name="Standard 15 3 2 2 3" xfId="2194" xr:uid="{00000000-0005-0000-0000-00008D080000}"/>
    <cellStyle name="Standard 15 3 2 3" xfId="2195" xr:uid="{00000000-0005-0000-0000-00008E080000}"/>
    <cellStyle name="Standard 15 3 2 3 2" xfId="2196" xr:uid="{00000000-0005-0000-0000-00008F080000}"/>
    <cellStyle name="Standard 15 3 2 4" xfId="2197" xr:uid="{00000000-0005-0000-0000-000090080000}"/>
    <cellStyle name="Standard 15 3 3" xfId="2198" xr:uid="{00000000-0005-0000-0000-000091080000}"/>
    <cellStyle name="Standard 15 3 3 2" xfId="2199" xr:uid="{00000000-0005-0000-0000-000092080000}"/>
    <cellStyle name="Standard 15 3 3 2 2" xfId="2200" xr:uid="{00000000-0005-0000-0000-000093080000}"/>
    <cellStyle name="Standard 15 3 3 3" xfId="2201" xr:uid="{00000000-0005-0000-0000-000094080000}"/>
    <cellStyle name="Standard 15 3 4" xfId="2202" xr:uid="{00000000-0005-0000-0000-000095080000}"/>
    <cellStyle name="Standard 15 3 4 2" xfId="2203" xr:uid="{00000000-0005-0000-0000-000096080000}"/>
    <cellStyle name="Standard 15 3 4 3" xfId="2204" xr:uid="{00000000-0005-0000-0000-000097080000}"/>
    <cellStyle name="Standard 15 3 5" xfId="2205" xr:uid="{00000000-0005-0000-0000-000098080000}"/>
    <cellStyle name="Standard 15 3 5 2" xfId="2206" xr:uid="{00000000-0005-0000-0000-000099080000}"/>
    <cellStyle name="Standard 15 3 5 3" xfId="2207" xr:uid="{00000000-0005-0000-0000-00009A080000}"/>
    <cellStyle name="Standard 15 3 6" xfId="2208" xr:uid="{00000000-0005-0000-0000-00009B080000}"/>
    <cellStyle name="Standard 15 3 6 2" xfId="2209" xr:uid="{00000000-0005-0000-0000-00009C080000}"/>
    <cellStyle name="Standard 15 3 6 3" xfId="2210" xr:uid="{00000000-0005-0000-0000-00009D080000}"/>
    <cellStyle name="Standard 15 3 7" xfId="2211" xr:uid="{00000000-0005-0000-0000-00009E080000}"/>
    <cellStyle name="Standard 15 3 8" xfId="2212" xr:uid="{00000000-0005-0000-0000-00009F080000}"/>
    <cellStyle name="Standard 15 4" xfId="2213" xr:uid="{00000000-0005-0000-0000-0000A0080000}"/>
    <cellStyle name="Standard 15 4 2" xfId="2214" xr:uid="{00000000-0005-0000-0000-0000A1080000}"/>
    <cellStyle name="Standard 15 4 2 2" xfId="2215" xr:uid="{00000000-0005-0000-0000-0000A2080000}"/>
    <cellStyle name="Standard 15 4 2 2 2" xfId="2216" xr:uid="{00000000-0005-0000-0000-0000A3080000}"/>
    <cellStyle name="Standard 15 4 2 2 2 2" xfId="2217" xr:uid="{00000000-0005-0000-0000-0000A4080000}"/>
    <cellStyle name="Standard 15 4 2 2 3" xfId="2218" xr:uid="{00000000-0005-0000-0000-0000A5080000}"/>
    <cellStyle name="Standard 15 4 2 3" xfId="2219" xr:uid="{00000000-0005-0000-0000-0000A6080000}"/>
    <cellStyle name="Standard 15 4 2 3 2" xfId="2220" xr:uid="{00000000-0005-0000-0000-0000A7080000}"/>
    <cellStyle name="Standard 15 4 2 4" xfId="2221" xr:uid="{00000000-0005-0000-0000-0000A8080000}"/>
    <cellStyle name="Standard 15 4 3" xfId="2222" xr:uid="{00000000-0005-0000-0000-0000A9080000}"/>
    <cellStyle name="Standard 15 4 3 2" xfId="2223" xr:uid="{00000000-0005-0000-0000-0000AA080000}"/>
    <cellStyle name="Standard 15 4 3 2 2" xfId="2224" xr:uid="{00000000-0005-0000-0000-0000AB080000}"/>
    <cellStyle name="Standard 15 4 3 3" xfId="2225" xr:uid="{00000000-0005-0000-0000-0000AC080000}"/>
    <cellStyle name="Standard 15 4 4" xfId="2226" xr:uid="{00000000-0005-0000-0000-0000AD080000}"/>
    <cellStyle name="Standard 15 4 4 2" xfId="2227" xr:uid="{00000000-0005-0000-0000-0000AE080000}"/>
    <cellStyle name="Standard 15 4 4 3" xfId="2228" xr:uid="{00000000-0005-0000-0000-0000AF080000}"/>
    <cellStyle name="Standard 15 4 5" xfId="2229" xr:uid="{00000000-0005-0000-0000-0000B0080000}"/>
    <cellStyle name="Standard 15 4 5 2" xfId="2230" xr:uid="{00000000-0005-0000-0000-0000B1080000}"/>
    <cellStyle name="Standard 15 4 5 3" xfId="2231" xr:uid="{00000000-0005-0000-0000-0000B2080000}"/>
    <cellStyle name="Standard 15 4 6" xfId="2232" xr:uid="{00000000-0005-0000-0000-0000B3080000}"/>
    <cellStyle name="Standard 15 4 6 2" xfId="2233" xr:uid="{00000000-0005-0000-0000-0000B4080000}"/>
    <cellStyle name="Standard 15 4 6 3" xfId="2234" xr:uid="{00000000-0005-0000-0000-0000B5080000}"/>
    <cellStyle name="Standard 15 4 7" xfId="2235" xr:uid="{00000000-0005-0000-0000-0000B6080000}"/>
    <cellStyle name="Standard 15 4 8" xfId="2236" xr:uid="{00000000-0005-0000-0000-0000B7080000}"/>
    <cellStyle name="Standard 15 5" xfId="2237" xr:uid="{00000000-0005-0000-0000-0000B8080000}"/>
    <cellStyle name="Standard 15 5 2" xfId="2238" xr:uid="{00000000-0005-0000-0000-0000B9080000}"/>
    <cellStyle name="Standard 15 5 2 2" xfId="2239" xr:uid="{00000000-0005-0000-0000-0000BA080000}"/>
    <cellStyle name="Standard 15 5 2 2 2" xfId="2240" xr:uid="{00000000-0005-0000-0000-0000BB080000}"/>
    <cellStyle name="Standard 15 5 2 3" xfId="2241" xr:uid="{00000000-0005-0000-0000-0000BC080000}"/>
    <cellStyle name="Standard 15 5 3" xfId="2242" xr:uid="{00000000-0005-0000-0000-0000BD080000}"/>
    <cellStyle name="Standard 15 5 3 2" xfId="2243" xr:uid="{00000000-0005-0000-0000-0000BE080000}"/>
    <cellStyle name="Standard 15 5 4" xfId="2244" xr:uid="{00000000-0005-0000-0000-0000BF080000}"/>
    <cellStyle name="Standard 15 6" xfId="2245" xr:uid="{00000000-0005-0000-0000-0000C0080000}"/>
    <cellStyle name="Standard 15 6 2" xfId="2246" xr:uid="{00000000-0005-0000-0000-0000C1080000}"/>
    <cellStyle name="Standard 15 6 2 2" xfId="2247" xr:uid="{00000000-0005-0000-0000-0000C2080000}"/>
    <cellStyle name="Standard 15 6 3" xfId="2248" xr:uid="{00000000-0005-0000-0000-0000C3080000}"/>
    <cellStyle name="Standard 15 7" xfId="2249" xr:uid="{00000000-0005-0000-0000-0000C4080000}"/>
    <cellStyle name="Standard 15 7 2" xfId="2250" xr:uid="{00000000-0005-0000-0000-0000C5080000}"/>
    <cellStyle name="Standard 15 7 2 2" xfId="2251" xr:uid="{00000000-0005-0000-0000-0000C6080000}"/>
    <cellStyle name="Standard 15 7 3" xfId="2252" xr:uid="{00000000-0005-0000-0000-0000C7080000}"/>
    <cellStyle name="Standard 15 7 4" xfId="2253" xr:uid="{00000000-0005-0000-0000-0000C8080000}"/>
    <cellStyle name="Standard 15 8" xfId="2254" xr:uid="{00000000-0005-0000-0000-0000C9080000}"/>
    <cellStyle name="Standard 15 8 2" xfId="2255" xr:uid="{00000000-0005-0000-0000-0000CA080000}"/>
    <cellStyle name="Standard 15 8 3" xfId="2256" xr:uid="{00000000-0005-0000-0000-0000CB080000}"/>
    <cellStyle name="Standard 15 9" xfId="2257" xr:uid="{00000000-0005-0000-0000-0000CC080000}"/>
    <cellStyle name="Standard 15 9 2" xfId="2258" xr:uid="{00000000-0005-0000-0000-0000CD080000}"/>
    <cellStyle name="Standard 15 9 3" xfId="2259" xr:uid="{00000000-0005-0000-0000-0000CE080000}"/>
    <cellStyle name="Standard 150" xfId="2260" xr:uid="{00000000-0005-0000-0000-0000CF080000}"/>
    <cellStyle name="Standard 151" xfId="2261" xr:uid="{00000000-0005-0000-0000-0000D0080000}"/>
    <cellStyle name="Standard 151 2" xfId="2262" xr:uid="{00000000-0005-0000-0000-0000D1080000}"/>
    <cellStyle name="Standard 151 3" xfId="2263" xr:uid="{00000000-0005-0000-0000-0000D2080000}"/>
    <cellStyle name="Standard 152" xfId="2264" xr:uid="{00000000-0005-0000-0000-0000D3080000}"/>
    <cellStyle name="Standard 152 2" xfId="2265" xr:uid="{00000000-0005-0000-0000-0000D4080000}"/>
    <cellStyle name="Standard 152 3" xfId="2266" xr:uid="{00000000-0005-0000-0000-0000D5080000}"/>
    <cellStyle name="Standard 153" xfId="2267" xr:uid="{00000000-0005-0000-0000-0000D6080000}"/>
    <cellStyle name="Standard 153 2" xfId="2268" xr:uid="{00000000-0005-0000-0000-0000D7080000}"/>
    <cellStyle name="Standard 153 3" xfId="2269" xr:uid="{00000000-0005-0000-0000-0000D8080000}"/>
    <cellStyle name="Standard 154" xfId="2270" xr:uid="{00000000-0005-0000-0000-0000D9080000}"/>
    <cellStyle name="Standard 154 2" xfId="2271" xr:uid="{00000000-0005-0000-0000-0000DA080000}"/>
    <cellStyle name="Standard 154 3" xfId="2272" xr:uid="{00000000-0005-0000-0000-0000DB080000}"/>
    <cellStyle name="Standard 155" xfId="2273" xr:uid="{00000000-0005-0000-0000-0000DC080000}"/>
    <cellStyle name="Standard 156" xfId="2274" xr:uid="{00000000-0005-0000-0000-0000DD080000}"/>
    <cellStyle name="Standard 156 2" xfId="2275" xr:uid="{00000000-0005-0000-0000-0000DE080000}"/>
    <cellStyle name="Standard 157" xfId="2276" xr:uid="{00000000-0005-0000-0000-0000DF080000}"/>
    <cellStyle name="Standard 158" xfId="2277" xr:uid="{00000000-0005-0000-0000-0000E0080000}"/>
    <cellStyle name="Standard 159" xfId="2278" xr:uid="{00000000-0005-0000-0000-0000E1080000}"/>
    <cellStyle name="Standard 16" xfId="2279" xr:uid="{00000000-0005-0000-0000-0000E2080000}"/>
    <cellStyle name="Standard 16 10" xfId="2280" xr:uid="{00000000-0005-0000-0000-0000E3080000}"/>
    <cellStyle name="Standard 16 11" xfId="2281" xr:uid="{00000000-0005-0000-0000-0000E4080000}"/>
    <cellStyle name="Standard 16 2" xfId="2282" xr:uid="{00000000-0005-0000-0000-0000E5080000}"/>
    <cellStyle name="Standard 16 2 2" xfId="2283" xr:uid="{00000000-0005-0000-0000-0000E6080000}"/>
    <cellStyle name="Standard 16 2 2 2" xfId="2284" xr:uid="{00000000-0005-0000-0000-0000E7080000}"/>
    <cellStyle name="Standard 16 2 2 2 2" xfId="2285" xr:uid="{00000000-0005-0000-0000-0000E8080000}"/>
    <cellStyle name="Standard 16 2 2 2 2 2" xfId="2286" xr:uid="{00000000-0005-0000-0000-0000E9080000}"/>
    <cellStyle name="Standard 16 2 2 2 3" xfId="2287" xr:uid="{00000000-0005-0000-0000-0000EA080000}"/>
    <cellStyle name="Standard 16 2 2 3" xfId="2288" xr:uid="{00000000-0005-0000-0000-0000EB080000}"/>
    <cellStyle name="Standard 16 2 2 3 2" xfId="2289" xr:uid="{00000000-0005-0000-0000-0000EC080000}"/>
    <cellStyle name="Standard 16 2 2 4" xfId="2290" xr:uid="{00000000-0005-0000-0000-0000ED080000}"/>
    <cellStyle name="Standard 16 2 3" xfId="2291" xr:uid="{00000000-0005-0000-0000-0000EE080000}"/>
    <cellStyle name="Standard 16 2 3 2" xfId="2292" xr:uid="{00000000-0005-0000-0000-0000EF080000}"/>
    <cellStyle name="Standard 16 2 3 2 2" xfId="2293" xr:uid="{00000000-0005-0000-0000-0000F0080000}"/>
    <cellStyle name="Standard 16 2 3 3" xfId="2294" xr:uid="{00000000-0005-0000-0000-0000F1080000}"/>
    <cellStyle name="Standard 16 2 4" xfId="2295" xr:uid="{00000000-0005-0000-0000-0000F2080000}"/>
    <cellStyle name="Standard 16 2 4 2" xfId="2296" xr:uid="{00000000-0005-0000-0000-0000F3080000}"/>
    <cellStyle name="Standard 16 2 4 3" xfId="2297" xr:uid="{00000000-0005-0000-0000-0000F4080000}"/>
    <cellStyle name="Standard 16 2 5" xfId="2298" xr:uid="{00000000-0005-0000-0000-0000F5080000}"/>
    <cellStyle name="Standard 16 2 5 2" xfId="2299" xr:uid="{00000000-0005-0000-0000-0000F6080000}"/>
    <cellStyle name="Standard 16 2 5 3" xfId="2300" xr:uid="{00000000-0005-0000-0000-0000F7080000}"/>
    <cellStyle name="Standard 16 2 6" xfId="2301" xr:uid="{00000000-0005-0000-0000-0000F8080000}"/>
    <cellStyle name="Standard 16 2 6 2" xfId="2302" xr:uid="{00000000-0005-0000-0000-0000F9080000}"/>
    <cellStyle name="Standard 16 2 6 3" xfId="2303" xr:uid="{00000000-0005-0000-0000-0000FA080000}"/>
    <cellStyle name="Standard 16 2 7" xfId="2304" xr:uid="{00000000-0005-0000-0000-0000FB080000}"/>
    <cellStyle name="Standard 16 2 8" xfId="2305" xr:uid="{00000000-0005-0000-0000-0000FC080000}"/>
    <cellStyle name="Standard 16 3" xfId="2306" xr:uid="{00000000-0005-0000-0000-0000FD080000}"/>
    <cellStyle name="Standard 16 3 2" xfId="2307" xr:uid="{00000000-0005-0000-0000-0000FE080000}"/>
    <cellStyle name="Standard 16 3 2 2" xfId="2308" xr:uid="{00000000-0005-0000-0000-0000FF080000}"/>
    <cellStyle name="Standard 16 3 2 2 2" xfId="2309" xr:uid="{00000000-0005-0000-0000-000000090000}"/>
    <cellStyle name="Standard 16 3 2 2 2 2" xfId="2310" xr:uid="{00000000-0005-0000-0000-000001090000}"/>
    <cellStyle name="Standard 16 3 2 2 3" xfId="2311" xr:uid="{00000000-0005-0000-0000-000002090000}"/>
    <cellStyle name="Standard 16 3 2 3" xfId="2312" xr:uid="{00000000-0005-0000-0000-000003090000}"/>
    <cellStyle name="Standard 16 3 2 3 2" xfId="2313" xr:uid="{00000000-0005-0000-0000-000004090000}"/>
    <cellStyle name="Standard 16 3 2 4" xfId="2314" xr:uid="{00000000-0005-0000-0000-000005090000}"/>
    <cellStyle name="Standard 16 3 3" xfId="2315" xr:uid="{00000000-0005-0000-0000-000006090000}"/>
    <cellStyle name="Standard 16 3 3 2" xfId="2316" xr:uid="{00000000-0005-0000-0000-000007090000}"/>
    <cellStyle name="Standard 16 3 3 2 2" xfId="2317" xr:uid="{00000000-0005-0000-0000-000008090000}"/>
    <cellStyle name="Standard 16 3 3 3" xfId="2318" xr:uid="{00000000-0005-0000-0000-000009090000}"/>
    <cellStyle name="Standard 16 3 4" xfId="2319" xr:uid="{00000000-0005-0000-0000-00000A090000}"/>
    <cellStyle name="Standard 16 3 4 2" xfId="2320" xr:uid="{00000000-0005-0000-0000-00000B090000}"/>
    <cellStyle name="Standard 16 3 4 3" xfId="2321" xr:uid="{00000000-0005-0000-0000-00000C090000}"/>
    <cellStyle name="Standard 16 3 5" xfId="2322" xr:uid="{00000000-0005-0000-0000-00000D090000}"/>
    <cellStyle name="Standard 16 3 5 2" xfId="2323" xr:uid="{00000000-0005-0000-0000-00000E090000}"/>
    <cellStyle name="Standard 16 3 5 3" xfId="2324" xr:uid="{00000000-0005-0000-0000-00000F090000}"/>
    <cellStyle name="Standard 16 3 6" xfId="2325" xr:uid="{00000000-0005-0000-0000-000010090000}"/>
    <cellStyle name="Standard 16 3 6 2" xfId="2326" xr:uid="{00000000-0005-0000-0000-000011090000}"/>
    <cellStyle name="Standard 16 3 6 3" xfId="2327" xr:uid="{00000000-0005-0000-0000-000012090000}"/>
    <cellStyle name="Standard 16 3 7" xfId="2328" xr:uid="{00000000-0005-0000-0000-000013090000}"/>
    <cellStyle name="Standard 16 3 8" xfId="2329" xr:uid="{00000000-0005-0000-0000-000014090000}"/>
    <cellStyle name="Standard 16 4" xfId="2330" xr:uid="{00000000-0005-0000-0000-000015090000}"/>
    <cellStyle name="Standard 16 4 2" xfId="2331" xr:uid="{00000000-0005-0000-0000-000016090000}"/>
    <cellStyle name="Standard 16 4 2 2" xfId="2332" xr:uid="{00000000-0005-0000-0000-000017090000}"/>
    <cellStyle name="Standard 16 4 2 2 2" xfId="2333" xr:uid="{00000000-0005-0000-0000-000018090000}"/>
    <cellStyle name="Standard 16 4 2 2 2 2" xfId="2334" xr:uid="{00000000-0005-0000-0000-000019090000}"/>
    <cellStyle name="Standard 16 4 2 2 3" xfId="2335" xr:uid="{00000000-0005-0000-0000-00001A090000}"/>
    <cellStyle name="Standard 16 4 2 3" xfId="2336" xr:uid="{00000000-0005-0000-0000-00001B090000}"/>
    <cellStyle name="Standard 16 4 2 3 2" xfId="2337" xr:uid="{00000000-0005-0000-0000-00001C090000}"/>
    <cellStyle name="Standard 16 4 2 4" xfId="2338" xr:uid="{00000000-0005-0000-0000-00001D090000}"/>
    <cellStyle name="Standard 16 4 3" xfId="2339" xr:uid="{00000000-0005-0000-0000-00001E090000}"/>
    <cellStyle name="Standard 16 4 3 2" xfId="2340" xr:uid="{00000000-0005-0000-0000-00001F090000}"/>
    <cellStyle name="Standard 16 4 3 2 2" xfId="2341" xr:uid="{00000000-0005-0000-0000-000020090000}"/>
    <cellStyle name="Standard 16 4 3 3" xfId="2342" xr:uid="{00000000-0005-0000-0000-000021090000}"/>
    <cellStyle name="Standard 16 4 4" xfId="2343" xr:uid="{00000000-0005-0000-0000-000022090000}"/>
    <cellStyle name="Standard 16 4 4 2" xfId="2344" xr:uid="{00000000-0005-0000-0000-000023090000}"/>
    <cellStyle name="Standard 16 4 4 3" xfId="2345" xr:uid="{00000000-0005-0000-0000-000024090000}"/>
    <cellStyle name="Standard 16 4 5" xfId="2346" xr:uid="{00000000-0005-0000-0000-000025090000}"/>
    <cellStyle name="Standard 16 4 5 2" xfId="2347" xr:uid="{00000000-0005-0000-0000-000026090000}"/>
    <cellStyle name="Standard 16 4 5 3" xfId="2348" xr:uid="{00000000-0005-0000-0000-000027090000}"/>
    <cellStyle name="Standard 16 4 6" xfId="2349" xr:uid="{00000000-0005-0000-0000-000028090000}"/>
    <cellStyle name="Standard 16 4 6 2" xfId="2350" xr:uid="{00000000-0005-0000-0000-000029090000}"/>
    <cellStyle name="Standard 16 4 6 3" xfId="2351" xr:uid="{00000000-0005-0000-0000-00002A090000}"/>
    <cellStyle name="Standard 16 4 7" xfId="2352" xr:uid="{00000000-0005-0000-0000-00002B090000}"/>
    <cellStyle name="Standard 16 4 8" xfId="2353" xr:uid="{00000000-0005-0000-0000-00002C090000}"/>
    <cellStyle name="Standard 16 5" xfId="2354" xr:uid="{00000000-0005-0000-0000-00002D090000}"/>
    <cellStyle name="Standard 16 5 2" xfId="2355" xr:uid="{00000000-0005-0000-0000-00002E090000}"/>
    <cellStyle name="Standard 16 5 2 2" xfId="2356" xr:uid="{00000000-0005-0000-0000-00002F090000}"/>
    <cellStyle name="Standard 16 5 2 2 2" xfId="2357" xr:uid="{00000000-0005-0000-0000-000030090000}"/>
    <cellStyle name="Standard 16 5 2 3" xfId="2358" xr:uid="{00000000-0005-0000-0000-000031090000}"/>
    <cellStyle name="Standard 16 5 3" xfId="2359" xr:uid="{00000000-0005-0000-0000-000032090000}"/>
    <cellStyle name="Standard 16 5 3 2" xfId="2360" xr:uid="{00000000-0005-0000-0000-000033090000}"/>
    <cellStyle name="Standard 16 5 4" xfId="2361" xr:uid="{00000000-0005-0000-0000-000034090000}"/>
    <cellStyle name="Standard 16 6" xfId="2362" xr:uid="{00000000-0005-0000-0000-000035090000}"/>
    <cellStyle name="Standard 16 6 2" xfId="2363" xr:uid="{00000000-0005-0000-0000-000036090000}"/>
    <cellStyle name="Standard 16 6 2 2" xfId="2364" xr:uid="{00000000-0005-0000-0000-000037090000}"/>
    <cellStyle name="Standard 16 6 3" xfId="2365" xr:uid="{00000000-0005-0000-0000-000038090000}"/>
    <cellStyle name="Standard 16 7" xfId="2366" xr:uid="{00000000-0005-0000-0000-000039090000}"/>
    <cellStyle name="Standard 16 7 2" xfId="2367" xr:uid="{00000000-0005-0000-0000-00003A090000}"/>
    <cellStyle name="Standard 16 7 2 2" xfId="2368" xr:uid="{00000000-0005-0000-0000-00003B090000}"/>
    <cellStyle name="Standard 16 7 3" xfId="2369" xr:uid="{00000000-0005-0000-0000-00003C090000}"/>
    <cellStyle name="Standard 16 7 4" xfId="2370" xr:uid="{00000000-0005-0000-0000-00003D090000}"/>
    <cellStyle name="Standard 16 8" xfId="2371" xr:uid="{00000000-0005-0000-0000-00003E090000}"/>
    <cellStyle name="Standard 16 8 2" xfId="2372" xr:uid="{00000000-0005-0000-0000-00003F090000}"/>
    <cellStyle name="Standard 16 8 3" xfId="2373" xr:uid="{00000000-0005-0000-0000-000040090000}"/>
    <cellStyle name="Standard 16 9" xfId="2374" xr:uid="{00000000-0005-0000-0000-000041090000}"/>
    <cellStyle name="Standard 16 9 2" xfId="2375" xr:uid="{00000000-0005-0000-0000-000042090000}"/>
    <cellStyle name="Standard 16 9 3" xfId="2376" xr:uid="{00000000-0005-0000-0000-000043090000}"/>
    <cellStyle name="Standard 160" xfId="2377" xr:uid="{00000000-0005-0000-0000-000044090000}"/>
    <cellStyle name="Standard 161" xfId="2378" xr:uid="{00000000-0005-0000-0000-000045090000}"/>
    <cellStyle name="Standard 162" xfId="2379" xr:uid="{00000000-0005-0000-0000-000046090000}"/>
    <cellStyle name="Standard 163" xfId="2380" xr:uid="{00000000-0005-0000-0000-000047090000}"/>
    <cellStyle name="Standard 164" xfId="2381" xr:uid="{00000000-0005-0000-0000-000048090000}"/>
    <cellStyle name="Standard 165" xfId="2382" xr:uid="{00000000-0005-0000-0000-000049090000}"/>
    <cellStyle name="Standard 166" xfId="2383" xr:uid="{00000000-0005-0000-0000-00004A090000}"/>
    <cellStyle name="Standard 167" xfId="2384" xr:uid="{00000000-0005-0000-0000-00004B090000}"/>
    <cellStyle name="Standard 168" xfId="2385" xr:uid="{00000000-0005-0000-0000-00004C090000}"/>
    <cellStyle name="Standard 169" xfId="2386" xr:uid="{00000000-0005-0000-0000-00004D090000}"/>
    <cellStyle name="Standard 17" xfId="2387" xr:uid="{00000000-0005-0000-0000-00004E090000}"/>
    <cellStyle name="Standard 17 10" xfId="2388" xr:uid="{00000000-0005-0000-0000-00004F090000}"/>
    <cellStyle name="Standard 17 11" xfId="2389" xr:uid="{00000000-0005-0000-0000-000050090000}"/>
    <cellStyle name="Standard 17 2" xfId="2390" xr:uid="{00000000-0005-0000-0000-000051090000}"/>
    <cellStyle name="Standard 17 2 2" xfId="2391" xr:uid="{00000000-0005-0000-0000-000052090000}"/>
    <cellStyle name="Standard 17 2 2 2" xfId="2392" xr:uid="{00000000-0005-0000-0000-000053090000}"/>
    <cellStyle name="Standard 17 2 2 2 2" xfId="2393" xr:uid="{00000000-0005-0000-0000-000054090000}"/>
    <cellStyle name="Standard 17 2 2 2 2 2" xfId="2394" xr:uid="{00000000-0005-0000-0000-000055090000}"/>
    <cellStyle name="Standard 17 2 2 2 3" xfId="2395" xr:uid="{00000000-0005-0000-0000-000056090000}"/>
    <cellStyle name="Standard 17 2 2 3" xfId="2396" xr:uid="{00000000-0005-0000-0000-000057090000}"/>
    <cellStyle name="Standard 17 2 2 3 2" xfId="2397" xr:uid="{00000000-0005-0000-0000-000058090000}"/>
    <cellStyle name="Standard 17 2 2 4" xfId="2398" xr:uid="{00000000-0005-0000-0000-000059090000}"/>
    <cellStyle name="Standard 17 2 3" xfId="2399" xr:uid="{00000000-0005-0000-0000-00005A090000}"/>
    <cellStyle name="Standard 17 2 3 2" xfId="2400" xr:uid="{00000000-0005-0000-0000-00005B090000}"/>
    <cellStyle name="Standard 17 2 3 2 2" xfId="2401" xr:uid="{00000000-0005-0000-0000-00005C090000}"/>
    <cellStyle name="Standard 17 2 3 3" xfId="2402" xr:uid="{00000000-0005-0000-0000-00005D090000}"/>
    <cellStyle name="Standard 17 2 4" xfId="2403" xr:uid="{00000000-0005-0000-0000-00005E090000}"/>
    <cellStyle name="Standard 17 2 4 2" xfId="2404" xr:uid="{00000000-0005-0000-0000-00005F090000}"/>
    <cellStyle name="Standard 17 2 4 3" xfId="2405" xr:uid="{00000000-0005-0000-0000-000060090000}"/>
    <cellStyle name="Standard 17 2 5" xfId="2406" xr:uid="{00000000-0005-0000-0000-000061090000}"/>
    <cellStyle name="Standard 17 2 5 2" xfId="2407" xr:uid="{00000000-0005-0000-0000-000062090000}"/>
    <cellStyle name="Standard 17 2 5 3" xfId="2408" xr:uid="{00000000-0005-0000-0000-000063090000}"/>
    <cellStyle name="Standard 17 2 6" xfId="2409" xr:uid="{00000000-0005-0000-0000-000064090000}"/>
    <cellStyle name="Standard 17 2 6 2" xfId="2410" xr:uid="{00000000-0005-0000-0000-000065090000}"/>
    <cellStyle name="Standard 17 2 6 3" xfId="2411" xr:uid="{00000000-0005-0000-0000-000066090000}"/>
    <cellStyle name="Standard 17 2 7" xfId="2412" xr:uid="{00000000-0005-0000-0000-000067090000}"/>
    <cellStyle name="Standard 17 2 8" xfId="2413" xr:uid="{00000000-0005-0000-0000-000068090000}"/>
    <cellStyle name="Standard 17 3" xfId="2414" xr:uid="{00000000-0005-0000-0000-000069090000}"/>
    <cellStyle name="Standard 17 3 2" xfId="2415" xr:uid="{00000000-0005-0000-0000-00006A090000}"/>
    <cellStyle name="Standard 17 3 2 2" xfId="2416" xr:uid="{00000000-0005-0000-0000-00006B090000}"/>
    <cellStyle name="Standard 17 3 2 2 2" xfId="2417" xr:uid="{00000000-0005-0000-0000-00006C090000}"/>
    <cellStyle name="Standard 17 3 2 2 2 2" xfId="2418" xr:uid="{00000000-0005-0000-0000-00006D090000}"/>
    <cellStyle name="Standard 17 3 2 2 3" xfId="2419" xr:uid="{00000000-0005-0000-0000-00006E090000}"/>
    <cellStyle name="Standard 17 3 2 3" xfId="2420" xr:uid="{00000000-0005-0000-0000-00006F090000}"/>
    <cellStyle name="Standard 17 3 2 3 2" xfId="2421" xr:uid="{00000000-0005-0000-0000-000070090000}"/>
    <cellStyle name="Standard 17 3 2 4" xfId="2422" xr:uid="{00000000-0005-0000-0000-000071090000}"/>
    <cellStyle name="Standard 17 3 3" xfId="2423" xr:uid="{00000000-0005-0000-0000-000072090000}"/>
    <cellStyle name="Standard 17 3 3 2" xfId="2424" xr:uid="{00000000-0005-0000-0000-000073090000}"/>
    <cellStyle name="Standard 17 3 3 2 2" xfId="2425" xr:uid="{00000000-0005-0000-0000-000074090000}"/>
    <cellStyle name="Standard 17 3 3 3" xfId="2426" xr:uid="{00000000-0005-0000-0000-000075090000}"/>
    <cellStyle name="Standard 17 3 4" xfId="2427" xr:uid="{00000000-0005-0000-0000-000076090000}"/>
    <cellStyle name="Standard 17 3 4 2" xfId="2428" xr:uid="{00000000-0005-0000-0000-000077090000}"/>
    <cellStyle name="Standard 17 3 4 3" xfId="2429" xr:uid="{00000000-0005-0000-0000-000078090000}"/>
    <cellStyle name="Standard 17 3 5" xfId="2430" xr:uid="{00000000-0005-0000-0000-000079090000}"/>
    <cellStyle name="Standard 17 3 5 2" xfId="2431" xr:uid="{00000000-0005-0000-0000-00007A090000}"/>
    <cellStyle name="Standard 17 3 5 3" xfId="2432" xr:uid="{00000000-0005-0000-0000-00007B090000}"/>
    <cellStyle name="Standard 17 3 6" xfId="2433" xr:uid="{00000000-0005-0000-0000-00007C090000}"/>
    <cellStyle name="Standard 17 3 6 2" xfId="2434" xr:uid="{00000000-0005-0000-0000-00007D090000}"/>
    <cellStyle name="Standard 17 3 6 3" xfId="2435" xr:uid="{00000000-0005-0000-0000-00007E090000}"/>
    <cellStyle name="Standard 17 3 7" xfId="2436" xr:uid="{00000000-0005-0000-0000-00007F090000}"/>
    <cellStyle name="Standard 17 3 8" xfId="2437" xr:uid="{00000000-0005-0000-0000-000080090000}"/>
    <cellStyle name="Standard 17 4" xfId="2438" xr:uid="{00000000-0005-0000-0000-000081090000}"/>
    <cellStyle name="Standard 17 4 2" xfId="2439" xr:uid="{00000000-0005-0000-0000-000082090000}"/>
    <cellStyle name="Standard 17 4 2 2" xfId="2440" xr:uid="{00000000-0005-0000-0000-000083090000}"/>
    <cellStyle name="Standard 17 4 2 2 2" xfId="2441" xr:uid="{00000000-0005-0000-0000-000084090000}"/>
    <cellStyle name="Standard 17 4 2 2 2 2" xfId="2442" xr:uid="{00000000-0005-0000-0000-000085090000}"/>
    <cellStyle name="Standard 17 4 2 2 3" xfId="2443" xr:uid="{00000000-0005-0000-0000-000086090000}"/>
    <cellStyle name="Standard 17 4 2 3" xfId="2444" xr:uid="{00000000-0005-0000-0000-000087090000}"/>
    <cellStyle name="Standard 17 4 2 3 2" xfId="2445" xr:uid="{00000000-0005-0000-0000-000088090000}"/>
    <cellStyle name="Standard 17 4 2 4" xfId="2446" xr:uid="{00000000-0005-0000-0000-000089090000}"/>
    <cellStyle name="Standard 17 4 3" xfId="2447" xr:uid="{00000000-0005-0000-0000-00008A090000}"/>
    <cellStyle name="Standard 17 4 3 2" xfId="2448" xr:uid="{00000000-0005-0000-0000-00008B090000}"/>
    <cellStyle name="Standard 17 4 3 2 2" xfId="2449" xr:uid="{00000000-0005-0000-0000-00008C090000}"/>
    <cellStyle name="Standard 17 4 3 3" xfId="2450" xr:uid="{00000000-0005-0000-0000-00008D090000}"/>
    <cellStyle name="Standard 17 4 4" xfId="2451" xr:uid="{00000000-0005-0000-0000-00008E090000}"/>
    <cellStyle name="Standard 17 4 4 2" xfId="2452" xr:uid="{00000000-0005-0000-0000-00008F090000}"/>
    <cellStyle name="Standard 17 4 4 3" xfId="2453" xr:uid="{00000000-0005-0000-0000-000090090000}"/>
    <cellStyle name="Standard 17 4 5" xfId="2454" xr:uid="{00000000-0005-0000-0000-000091090000}"/>
    <cellStyle name="Standard 17 4 5 2" xfId="2455" xr:uid="{00000000-0005-0000-0000-000092090000}"/>
    <cellStyle name="Standard 17 4 5 3" xfId="2456" xr:uid="{00000000-0005-0000-0000-000093090000}"/>
    <cellStyle name="Standard 17 4 6" xfId="2457" xr:uid="{00000000-0005-0000-0000-000094090000}"/>
    <cellStyle name="Standard 17 4 6 2" xfId="2458" xr:uid="{00000000-0005-0000-0000-000095090000}"/>
    <cellStyle name="Standard 17 4 6 3" xfId="2459" xr:uid="{00000000-0005-0000-0000-000096090000}"/>
    <cellStyle name="Standard 17 4 7" xfId="2460" xr:uid="{00000000-0005-0000-0000-000097090000}"/>
    <cellStyle name="Standard 17 4 8" xfId="2461" xr:uid="{00000000-0005-0000-0000-000098090000}"/>
    <cellStyle name="Standard 17 5" xfId="2462" xr:uid="{00000000-0005-0000-0000-000099090000}"/>
    <cellStyle name="Standard 17 5 2" xfId="2463" xr:uid="{00000000-0005-0000-0000-00009A090000}"/>
    <cellStyle name="Standard 17 5 2 2" xfId="2464" xr:uid="{00000000-0005-0000-0000-00009B090000}"/>
    <cellStyle name="Standard 17 5 2 2 2" xfId="2465" xr:uid="{00000000-0005-0000-0000-00009C090000}"/>
    <cellStyle name="Standard 17 5 2 3" xfId="2466" xr:uid="{00000000-0005-0000-0000-00009D090000}"/>
    <cellStyle name="Standard 17 5 3" xfId="2467" xr:uid="{00000000-0005-0000-0000-00009E090000}"/>
    <cellStyle name="Standard 17 5 3 2" xfId="2468" xr:uid="{00000000-0005-0000-0000-00009F090000}"/>
    <cellStyle name="Standard 17 5 4" xfId="2469" xr:uid="{00000000-0005-0000-0000-0000A0090000}"/>
    <cellStyle name="Standard 17 6" xfId="2470" xr:uid="{00000000-0005-0000-0000-0000A1090000}"/>
    <cellStyle name="Standard 17 6 2" xfId="2471" xr:uid="{00000000-0005-0000-0000-0000A2090000}"/>
    <cellStyle name="Standard 17 6 2 2" xfId="2472" xr:uid="{00000000-0005-0000-0000-0000A3090000}"/>
    <cellStyle name="Standard 17 6 3" xfId="2473" xr:uid="{00000000-0005-0000-0000-0000A4090000}"/>
    <cellStyle name="Standard 17 7" xfId="2474" xr:uid="{00000000-0005-0000-0000-0000A5090000}"/>
    <cellStyle name="Standard 17 7 2" xfId="2475" xr:uid="{00000000-0005-0000-0000-0000A6090000}"/>
    <cellStyle name="Standard 17 7 3" xfId="2476" xr:uid="{00000000-0005-0000-0000-0000A7090000}"/>
    <cellStyle name="Standard 17 8" xfId="2477" xr:uid="{00000000-0005-0000-0000-0000A8090000}"/>
    <cellStyle name="Standard 17 8 2" xfId="2478" xr:uid="{00000000-0005-0000-0000-0000A9090000}"/>
    <cellStyle name="Standard 17 8 3" xfId="2479" xr:uid="{00000000-0005-0000-0000-0000AA090000}"/>
    <cellStyle name="Standard 17 9" xfId="2480" xr:uid="{00000000-0005-0000-0000-0000AB090000}"/>
    <cellStyle name="Standard 17 9 2" xfId="2481" xr:uid="{00000000-0005-0000-0000-0000AC090000}"/>
    <cellStyle name="Standard 17 9 3" xfId="2482" xr:uid="{00000000-0005-0000-0000-0000AD090000}"/>
    <cellStyle name="Standard 170" xfId="2483" xr:uid="{00000000-0005-0000-0000-0000AE090000}"/>
    <cellStyle name="Standard 171" xfId="2484" xr:uid="{00000000-0005-0000-0000-0000AF090000}"/>
    <cellStyle name="Standard 172" xfId="2485" xr:uid="{00000000-0005-0000-0000-0000B0090000}"/>
    <cellStyle name="Standard 173" xfId="2486" xr:uid="{00000000-0005-0000-0000-0000B1090000}"/>
    <cellStyle name="Standard 174" xfId="2487" xr:uid="{00000000-0005-0000-0000-0000B2090000}"/>
    <cellStyle name="Standard 174 2" xfId="2488" xr:uid="{00000000-0005-0000-0000-0000B3090000}"/>
    <cellStyle name="Standard 175" xfId="2489" xr:uid="{00000000-0005-0000-0000-0000B4090000}"/>
    <cellStyle name="Standard 176" xfId="2490" xr:uid="{00000000-0005-0000-0000-0000B5090000}"/>
    <cellStyle name="Standard 177" xfId="2491" xr:uid="{00000000-0005-0000-0000-0000B6090000}"/>
    <cellStyle name="Standard 178" xfId="2492" xr:uid="{00000000-0005-0000-0000-0000B7090000}"/>
    <cellStyle name="Standard 179" xfId="2493" xr:uid="{00000000-0005-0000-0000-0000B8090000}"/>
    <cellStyle name="Standard 18" xfId="2494" xr:uid="{00000000-0005-0000-0000-0000B9090000}"/>
    <cellStyle name="Standard 18 10" xfId="2495" xr:uid="{00000000-0005-0000-0000-0000BA090000}"/>
    <cellStyle name="Standard 18 11" xfId="2496" xr:uid="{00000000-0005-0000-0000-0000BB090000}"/>
    <cellStyle name="Standard 18 2" xfId="2497" xr:uid="{00000000-0005-0000-0000-0000BC090000}"/>
    <cellStyle name="Standard 18 2 2" xfId="2498" xr:uid="{00000000-0005-0000-0000-0000BD090000}"/>
    <cellStyle name="Standard 18 2 2 2" xfId="2499" xr:uid="{00000000-0005-0000-0000-0000BE090000}"/>
    <cellStyle name="Standard 18 2 2 2 2" xfId="2500" xr:uid="{00000000-0005-0000-0000-0000BF090000}"/>
    <cellStyle name="Standard 18 2 2 2 2 2" xfId="2501" xr:uid="{00000000-0005-0000-0000-0000C0090000}"/>
    <cellStyle name="Standard 18 2 2 2 3" xfId="2502" xr:uid="{00000000-0005-0000-0000-0000C1090000}"/>
    <cellStyle name="Standard 18 2 2 3" xfId="2503" xr:uid="{00000000-0005-0000-0000-0000C2090000}"/>
    <cellStyle name="Standard 18 2 2 3 2" xfId="2504" xr:uid="{00000000-0005-0000-0000-0000C3090000}"/>
    <cellStyle name="Standard 18 2 2 4" xfId="2505" xr:uid="{00000000-0005-0000-0000-0000C4090000}"/>
    <cellStyle name="Standard 18 2 3" xfId="2506" xr:uid="{00000000-0005-0000-0000-0000C5090000}"/>
    <cellStyle name="Standard 18 2 3 2" xfId="2507" xr:uid="{00000000-0005-0000-0000-0000C6090000}"/>
    <cellStyle name="Standard 18 2 3 2 2" xfId="2508" xr:uid="{00000000-0005-0000-0000-0000C7090000}"/>
    <cellStyle name="Standard 18 2 3 3" xfId="2509" xr:uid="{00000000-0005-0000-0000-0000C8090000}"/>
    <cellStyle name="Standard 18 2 4" xfId="2510" xr:uid="{00000000-0005-0000-0000-0000C9090000}"/>
    <cellStyle name="Standard 18 2 4 2" xfId="2511" xr:uid="{00000000-0005-0000-0000-0000CA090000}"/>
    <cellStyle name="Standard 18 2 4 3" xfId="2512" xr:uid="{00000000-0005-0000-0000-0000CB090000}"/>
    <cellStyle name="Standard 18 2 5" xfId="2513" xr:uid="{00000000-0005-0000-0000-0000CC090000}"/>
    <cellStyle name="Standard 18 2 5 2" xfId="2514" xr:uid="{00000000-0005-0000-0000-0000CD090000}"/>
    <cellStyle name="Standard 18 2 5 3" xfId="2515" xr:uid="{00000000-0005-0000-0000-0000CE090000}"/>
    <cellStyle name="Standard 18 2 6" xfId="2516" xr:uid="{00000000-0005-0000-0000-0000CF090000}"/>
    <cellStyle name="Standard 18 2 6 2" xfId="2517" xr:uid="{00000000-0005-0000-0000-0000D0090000}"/>
    <cellStyle name="Standard 18 2 6 3" xfId="2518" xr:uid="{00000000-0005-0000-0000-0000D1090000}"/>
    <cellStyle name="Standard 18 2 7" xfId="2519" xr:uid="{00000000-0005-0000-0000-0000D2090000}"/>
    <cellStyle name="Standard 18 2 8" xfId="2520" xr:uid="{00000000-0005-0000-0000-0000D3090000}"/>
    <cellStyle name="Standard 18 3" xfId="2521" xr:uid="{00000000-0005-0000-0000-0000D4090000}"/>
    <cellStyle name="Standard 18 3 2" xfId="2522" xr:uid="{00000000-0005-0000-0000-0000D5090000}"/>
    <cellStyle name="Standard 18 3 2 2" xfId="2523" xr:uid="{00000000-0005-0000-0000-0000D6090000}"/>
    <cellStyle name="Standard 18 3 2 2 2" xfId="2524" xr:uid="{00000000-0005-0000-0000-0000D7090000}"/>
    <cellStyle name="Standard 18 3 2 2 2 2" xfId="2525" xr:uid="{00000000-0005-0000-0000-0000D8090000}"/>
    <cellStyle name="Standard 18 3 2 2 3" xfId="2526" xr:uid="{00000000-0005-0000-0000-0000D9090000}"/>
    <cellStyle name="Standard 18 3 2 3" xfId="2527" xr:uid="{00000000-0005-0000-0000-0000DA090000}"/>
    <cellStyle name="Standard 18 3 2 3 2" xfId="2528" xr:uid="{00000000-0005-0000-0000-0000DB090000}"/>
    <cellStyle name="Standard 18 3 2 4" xfId="2529" xr:uid="{00000000-0005-0000-0000-0000DC090000}"/>
    <cellStyle name="Standard 18 3 3" xfId="2530" xr:uid="{00000000-0005-0000-0000-0000DD090000}"/>
    <cellStyle name="Standard 18 3 3 2" xfId="2531" xr:uid="{00000000-0005-0000-0000-0000DE090000}"/>
    <cellStyle name="Standard 18 3 3 2 2" xfId="2532" xr:uid="{00000000-0005-0000-0000-0000DF090000}"/>
    <cellStyle name="Standard 18 3 3 3" xfId="2533" xr:uid="{00000000-0005-0000-0000-0000E0090000}"/>
    <cellStyle name="Standard 18 3 4" xfId="2534" xr:uid="{00000000-0005-0000-0000-0000E1090000}"/>
    <cellStyle name="Standard 18 3 4 2" xfId="2535" xr:uid="{00000000-0005-0000-0000-0000E2090000}"/>
    <cellStyle name="Standard 18 3 4 3" xfId="2536" xr:uid="{00000000-0005-0000-0000-0000E3090000}"/>
    <cellStyle name="Standard 18 3 5" xfId="2537" xr:uid="{00000000-0005-0000-0000-0000E4090000}"/>
    <cellStyle name="Standard 18 3 5 2" xfId="2538" xr:uid="{00000000-0005-0000-0000-0000E5090000}"/>
    <cellStyle name="Standard 18 3 5 3" xfId="2539" xr:uid="{00000000-0005-0000-0000-0000E6090000}"/>
    <cellStyle name="Standard 18 3 6" xfId="2540" xr:uid="{00000000-0005-0000-0000-0000E7090000}"/>
    <cellStyle name="Standard 18 3 6 2" xfId="2541" xr:uid="{00000000-0005-0000-0000-0000E8090000}"/>
    <cellStyle name="Standard 18 3 6 3" xfId="2542" xr:uid="{00000000-0005-0000-0000-0000E9090000}"/>
    <cellStyle name="Standard 18 3 7" xfId="2543" xr:uid="{00000000-0005-0000-0000-0000EA090000}"/>
    <cellStyle name="Standard 18 3 8" xfId="2544" xr:uid="{00000000-0005-0000-0000-0000EB090000}"/>
    <cellStyle name="Standard 18 4" xfId="2545" xr:uid="{00000000-0005-0000-0000-0000EC090000}"/>
    <cellStyle name="Standard 18 4 2" xfId="2546" xr:uid="{00000000-0005-0000-0000-0000ED090000}"/>
    <cellStyle name="Standard 18 4 2 2" xfId="2547" xr:uid="{00000000-0005-0000-0000-0000EE090000}"/>
    <cellStyle name="Standard 18 4 2 2 2" xfId="2548" xr:uid="{00000000-0005-0000-0000-0000EF090000}"/>
    <cellStyle name="Standard 18 4 2 2 2 2" xfId="2549" xr:uid="{00000000-0005-0000-0000-0000F0090000}"/>
    <cellStyle name="Standard 18 4 2 2 3" xfId="2550" xr:uid="{00000000-0005-0000-0000-0000F1090000}"/>
    <cellStyle name="Standard 18 4 2 3" xfId="2551" xr:uid="{00000000-0005-0000-0000-0000F2090000}"/>
    <cellStyle name="Standard 18 4 2 3 2" xfId="2552" xr:uid="{00000000-0005-0000-0000-0000F3090000}"/>
    <cellStyle name="Standard 18 4 2 4" xfId="2553" xr:uid="{00000000-0005-0000-0000-0000F4090000}"/>
    <cellStyle name="Standard 18 4 3" xfId="2554" xr:uid="{00000000-0005-0000-0000-0000F5090000}"/>
    <cellStyle name="Standard 18 4 3 2" xfId="2555" xr:uid="{00000000-0005-0000-0000-0000F6090000}"/>
    <cellStyle name="Standard 18 4 3 2 2" xfId="2556" xr:uid="{00000000-0005-0000-0000-0000F7090000}"/>
    <cellStyle name="Standard 18 4 3 3" xfId="2557" xr:uid="{00000000-0005-0000-0000-0000F8090000}"/>
    <cellStyle name="Standard 18 4 4" xfId="2558" xr:uid="{00000000-0005-0000-0000-0000F9090000}"/>
    <cellStyle name="Standard 18 4 4 2" xfId="2559" xr:uid="{00000000-0005-0000-0000-0000FA090000}"/>
    <cellStyle name="Standard 18 4 4 3" xfId="2560" xr:uid="{00000000-0005-0000-0000-0000FB090000}"/>
    <cellStyle name="Standard 18 4 5" xfId="2561" xr:uid="{00000000-0005-0000-0000-0000FC090000}"/>
    <cellStyle name="Standard 18 4 5 2" xfId="2562" xr:uid="{00000000-0005-0000-0000-0000FD090000}"/>
    <cellStyle name="Standard 18 4 5 3" xfId="2563" xr:uid="{00000000-0005-0000-0000-0000FE090000}"/>
    <cellStyle name="Standard 18 4 6" xfId="2564" xr:uid="{00000000-0005-0000-0000-0000FF090000}"/>
    <cellStyle name="Standard 18 4 6 2" xfId="2565" xr:uid="{00000000-0005-0000-0000-0000000A0000}"/>
    <cellStyle name="Standard 18 4 6 3" xfId="2566" xr:uid="{00000000-0005-0000-0000-0000010A0000}"/>
    <cellStyle name="Standard 18 4 7" xfId="2567" xr:uid="{00000000-0005-0000-0000-0000020A0000}"/>
    <cellStyle name="Standard 18 4 8" xfId="2568" xr:uid="{00000000-0005-0000-0000-0000030A0000}"/>
    <cellStyle name="Standard 18 5" xfId="2569" xr:uid="{00000000-0005-0000-0000-0000040A0000}"/>
    <cellStyle name="Standard 18 5 2" xfId="2570" xr:uid="{00000000-0005-0000-0000-0000050A0000}"/>
    <cellStyle name="Standard 18 5 2 2" xfId="2571" xr:uid="{00000000-0005-0000-0000-0000060A0000}"/>
    <cellStyle name="Standard 18 5 2 2 2" xfId="2572" xr:uid="{00000000-0005-0000-0000-0000070A0000}"/>
    <cellStyle name="Standard 18 5 2 3" xfId="2573" xr:uid="{00000000-0005-0000-0000-0000080A0000}"/>
    <cellStyle name="Standard 18 5 3" xfId="2574" xr:uid="{00000000-0005-0000-0000-0000090A0000}"/>
    <cellStyle name="Standard 18 5 3 2" xfId="2575" xr:uid="{00000000-0005-0000-0000-00000A0A0000}"/>
    <cellStyle name="Standard 18 5 4" xfId="2576" xr:uid="{00000000-0005-0000-0000-00000B0A0000}"/>
    <cellStyle name="Standard 18 6" xfId="2577" xr:uid="{00000000-0005-0000-0000-00000C0A0000}"/>
    <cellStyle name="Standard 18 6 2" xfId="2578" xr:uid="{00000000-0005-0000-0000-00000D0A0000}"/>
    <cellStyle name="Standard 18 6 2 2" xfId="2579" xr:uid="{00000000-0005-0000-0000-00000E0A0000}"/>
    <cellStyle name="Standard 18 6 3" xfId="2580" xr:uid="{00000000-0005-0000-0000-00000F0A0000}"/>
    <cellStyle name="Standard 18 7" xfId="2581" xr:uid="{00000000-0005-0000-0000-0000100A0000}"/>
    <cellStyle name="Standard 18 7 2" xfId="2582" xr:uid="{00000000-0005-0000-0000-0000110A0000}"/>
    <cellStyle name="Standard 18 7 3" xfId="2583" xr:uid="{00000000-0005-0000-0000-0000120A0000}"/>
    <cellStyle name="Standard 18 8" xfId="2584" xr:uid="{00000000-0005-0000-0000-0000130A0000}"/>
    <cellStyle name="Standard 18 8 2" xfId="2585" xr:uid="{00000000-0005-0000-0000-0000140A0000}"/>
    <cellStyle name="Standard 18 8 3" xfId="2586" xr:uid="{00000000-0005-0000-0000-0000150A0000}"/>
    <cellStyle name="Standard 18 9" xfId="2587" xr:uid="{00000000-0005-0000-0000-0000160A0000}"/>
    <cellStyle name="Standard 18 9 2" xfId="2588" xr:uid="{00000000-0005-0000-0000-0000170A0000}"/>
    <cellStyle name="Standard 18 9 3" xfId="2589" xr:uid="{00000000-0005-0000-0000-0000180A0000}"/>
    <cellStyle name="Standard 180" xfId="2590" xr:uid="{00000000-0005-0000-0000-0000190A0000}"/>
    <cellStyle name="Standard 181" xfId="2591" xr:uid="{00000000-0005-0000-0000-00001A0A0000}"/>
    <cellStyle name="Standard 182" xfId="2592" xr:uid="{00000000-0005-0000-0000-00001B0A0000}"/>
    <cellStyle name="Standard 183" xfId="2593" xr:uid="{00000000-0005-0000-0000-00001C0A0000}"/>
    <cellStyle name="Standard 184" xfId="2594" xr:uid="{00000000-0005-0000-0000-00001D0A0000}"/>
    <cellStyle name="Standard 185" xfId="2595" xr:uid="{00000000-0005-0000-0000-00001E0A0000}"/>
    <cellStyle name="Standard 186" xfId="2596" xr:uid="{00000000-0005-0000-0000-00001F0A0000}"/>
    <cellStyle name="Standard 187" xfId="2597" xr:uid="{00000000-0005-0000-0000-0000200A0000}"/>
    <cellStyle name="Standard 188" xfId="2598" xr:uid="{00000000-0005-0000-0000-0000210A0000}"/>
    <cellStyle name="Standard 189" xfId="2599" xr:uid="{00000000-0005-0000-0000-0000220A0000}"/>
    <cellStyle name="Standard 19" xfId="2600" xr:uid="{00000000-0005-0000-0000-0000230A0000}"/>
    <cellStyle name="Standard 19 2" xfId="2601" xr:uid="{00000000-0005-0000-0000-0000240A0000}"/>
    <cellStyle name="Standard 19 2 2" xfId="2602" xr:uid="{00000000-0005-0000-0000-0000250A0000}"/>
    <cellStyle name="Standard 190" xfId="2603" xr:uid="{00000000-0005-0000-0000-0000260A0000}"/>
    <cellStyle name="Standard 191" xfId="2604" xr:uid="{00000000-0005-0000-0000-0000270A0000}"/>
    <cellStyle name="Standard 192" xfId="2605" xr:uid="{00000000-0005-0000-0000-0000280A0000}"/>
    <cellStyle name="Standard 193" xfId="2606" xr:uid="{00000000-0005-0000-0000-0000290A0000}"/>
    <cellStyle name="Standard 194" xfId="2607" xr:uid="{00000000-0005-0000-0000-00002A0A0000}"/>
    <cellStyle name="Standard 195" xfId="2608" xr:uid="{00000000-0005-0000-0000-00002B0A0000}"/>
    <cellStyle name="Standard 196" xfId="2609" xr:uid="{00000000-0005-0000-0000-00002C0A0000}"/>
    <cellStyle name="Standard 197" xfId="2610" xr:uid="{00000000-0005-0000-0000-00002D0A0000}"/>
    <cellStyle name="Standard 198" xfId="2611" xr:uid="{00000000-0005-0000-0000-00002E0A0000}"/>
    <cellStyle name="Standard 199" xfId="2612" xr:uid="{00000000-0005-0000-0000-00002F0A0000}"/>
    <cellStyle name="Standard 2" xfId="5" xr:uid="{00000000-0005-0000-0000-0000300A0000}"/>
    <cellStyle name="Standard 2 10" xfId="2613" xr:uid="{00000000-0005-0000-0000-0000310A0000}"/>
    <cellStyle name="Standard 2 11" xfId="2614" xr:uid="{00000000-0005-0000-0000-0000320A0000}"/>
    <cellStyle name="Standard 2 12" xfId="2615" xr:uid="{00000000-0005-0000-0000-0000330A0000}"/>
    <cellStyle name="Standard 2 13" xfId="2616" xr:uid="{00000000-0005-0000-0000-0000340A0000}"/>
    <cellStyle name="Standard 2 14" xfId="2617" xr:uid="{00000000-0005-0000-0000-0000350A0000}"/>
    <cellStyle name="Standard 2 15" xfId="2618" xr:uid="{00000000-0005-0000-0000-0000360A0000}"/>
    <cellStyle name="Standard 2 2" xfId="2619" xr:uid="{00000000-0005-0000-0000-0000370A0000}"/>
    <cellStyle name="Standard 2 2 2" xfId="2620" xr:uid="{00000000-0005-0000-0000-0000380A0000}"/>
    <cellStyle name="Standard 2 2 2 2" xfId="2621" xr:uid="{00000000-0005-0000-0000-0000390A0000}"/>
    <cellStyle name="Standard 2 2 3" xfId="2622" xr:uid="{00000000-0005-0000-0000-00003A0A0000}"/>
    <cellStyle name="Standard 2 2 3 2" xfId="2623" xr:uid="{00000000-0005-0000-0000-00003B0A0000}"/>
    <cellStyle name="Standard 2 3" xfId="2624" xr:uid="{00000000-0005-0000-0000-00003C0A0000}"/>
    <cellStyle name="Standard 2 3 2" xfId="2625" xr:uid="{00000000-0005-0000-0000-00003D0A0000}"/>
    <cellStyle name="Standard 2 3 2 2" xfId="2626" xr:uid="{00000000-0005-0000-0000-00003E0A0000}"/>
    <cellStyle name="Standard 2 3 2 2 2" xfId="2627" xr:uid="{00000000-0005-0000-0000-00003F0A0000}"/>
    <cellStyle name="Standard 2 3 2 2 2 2" xfId="2628" xr:uid="{00000000-0005-0000-0000-0000400A0000}"/>
    <cellStyle name="Standard 2 3 2 2 3" xfId="2629" xr:uid="{00000000-0005-0000-0000-0000410A0000}"/>
    <cellStyle name="Standard 2 3 2 3" xfId="2630" xr:uid="{00000000-0005-0000-0000-0000420A0000}"/>
    <cellStyle name="Standard 2 3 2 3 2" xfId="2631" xr:uid="{00000000-0005-0000-0000-0000430A0000}"/>
    <cellStyle name="Standard 2 3 2 3 3" xfId="2632" xr:uid="{00000000-0005-0000-0000-0000440A0000}"/>
    <cellStyle name="Standard 2 3 2 4" xfId="2633" xr:uid="{00000000-0005-0000-0000-0000450A0000}"/>
    <cellStyle name="Standard 2 3 2 5" xfId="2634" xr:uid="{00000000-0005-0000-0000-0000460A0000}"/>
    <cellStyle name="Standard 2 3 3" xfId="2635" xr:uid="{00000000-0005-0000-0000-0000470A0000}"/>
    <cellStyle name="Standard 2 3 3 2" xfId="2636" xr:uid="{00000000-0005-0000-0000-0000480A0000}"/>
    <cellStyle name="Standard 2 3 3 2 2" xfId="2637" xr:uid="{00000000-0005-0000-0000-0000490A0000}"/>
    <cellStyle name="Standard 2 3 3 3" xfId="2638" xr:uid="{00000000-0005-0000-0000-00004A0A0000}"/>
    <cellStyle name="Standard 2 3 4" xfId="2639" xr:uid="{00000000-0005-0000-0000-00004B0A0000}"/>
    <cellStyle name="Standard 2 3 4 2" xfId="2640" xr:uid="{00000000-0005-0000-0000-00004C0A0000}"/>
    <cellStyle name="Standard 2 3 4 2 2" xfId="2641" xr:uid="{00000000-0005-0000-0000-00004D0A0000}"/>
    <cellStyle name="Standard 2 3 4 3" xfId="2642" xr:uid="{00000000-0005-0000-0000-00004E0A0000}"/>
    <cellStyle name="Standard 2 3 4 4" xfId="2643" xr:uid="{00000000-0005-0000-0000-00004F0A0000}"/>
    <cellStyle name="Standard 2 3 5" xfId="2644" xr:uid="{00000000-0005-0000-0000-0000500A0000}"/>
    <cellStyle name="Standard 2 3 5 2" xfId="2645" xr:uid="{00000000-0005-0000-0000-0000510A0000}"/>
    <cellStyle name="Standard 2 3 5 3" xfId="2646" xr:uid="{00000000-0005-0000-0000-0000520A0000}"/>
    <cellStyle name="Standard 2 3 6" xfId="2647" xr:uid="{00000000-0005-0000-0000-0000530A0000}"/>
    <cellStyle name="Standard 2 3 6 2" xfId="2648" xr:uid="{00000000-0005-0000-0000-0000540A0000}"/>
    <cellStyle name="Standard 2 3 6 3" xfId="2649" xr:uid="{00000000-0005-0000-0000-0000550A0000}"/>
    <cellStyle name="Standard 2 3 7" xfId="2650" xr:uid="{00000000-0005-0000-0000-0000560A0000}"/>
    <cellStyle name="Standard 2 3 8" xfId="2651" xr:uid="{00000000-0005-0000-0000-0000570A0000}"/>
    <cellStyle name="Standard 2 4" xfId="2652" xr:uid="{00000000-0005-0000-0000-0000580A0000}"/>
    <cellStyle name="Standard 2 4 2" xfId="2653" xr:uid="{00000000-0005-0000-0000-0000590A0000}"/>
    <cellStyle name="Standard 2 4 2 2" xfId="2654" xr:uid="{00000000-0005-0000-0000-00005A0A0000}"/>
    <cellStyle name="Standard 2 4 2 2 2" xfId="2655" xr:uid="{00000000-0005-0000-0000-00005B0A0000}"/>
    <cellStyle name="Standard 2 4 2 2 2 2" xfId="2656" xr:uid="{00000000-0005-0000-0000-00005C0A0000}"/>
    <cellStyle name="Standard 2 4 2 2 3" xfId="2657" xr:uid="{00000000-0005-0000-0000-00005D0A0000}"/>
    <cellStyle name="Standard 2 4 2 3" xfId="2658" xr:uid="{00000000-0005-0000-0000-00005E0A0000}"/>
    <cellStyle name="Standard 2 4 2 3 2" xfId="2659" xr:uid="{00000000-0005-0000-0000-00005F0A0000}"/>
    <cellStyle name="Standard 2 4 2 4" xfId="2660" xr:uid="{00000000-0005-0000-0000-0000600A0000}"/>
    <cellStyle name="Standard 2 4 3" xfId="2661" xr:uid="{00000000-0005-0000-0000-0000610A0000}"/>
    <cellStyle name="Standard 2 4 3 2" xfId="2662" xr:uid="{00000000-0005-0000-0000-0000620A0000}"/>
    <cellStyle name="Standard 2 4 3 2 2" xfId="2663" xr:uid="{00000000-0005-0000-0000-0000630A0000}"/>
    <cellStyle name="Standard 2 4 3 3" xfId="2664" xr:uid="{00000000-0005-0000-0000-0000640A0000}"/>
    <cellStyle name="Standard 2 4 4" xfId="2665" xr:uid="{00000000-0005-0000-0000-0000650A0000}"/>
    <cellStyle name="Standard 2 4 4 2" xfId="2666" xr:uid="{00000000-0005-0000-0000-0000660A0000}"/>
    <cellStyle name="Standard 2 4 4 2 2" xfId="2667" xr:uid="{00000000-0005-0000-0000-0000670A0000}"/>
    <cellStyle name="Standard 2 4 4 3" xfId="2668" xr:uid="{00000000-0005-0000-0000-0000680A0000}"/>
    <cellStyle name="Standard 2 4 4 4" xfId="2669" xr:uid="{00000000-0005-0000-0000-0000690A0000}"/>
    <cellStyle name="Standard 2 4 5" xfId="2670" xr:uid="{00000000-0005-0000-0000-00006A0A0000}"/>
    <cellStyle name="Standard 2 4 5 2" xfId="2671" xr:uid="{00000000-0005-0000-0000-00006B0A0000}"/>
    <cellStyle name="Standard 2 4 5 3" xfId="2672" xr:uid="{00000000-0005-0000-0000-00006C0A0000}"/>
    <cellStyle name="Standard 2 4 6" xfId="2673" xr:uid="{00000000-0005-0000-0000-00006D0A0000}"/>
    <cellStyle name="Standard 2 4 6 2" xfId="2674" xr:uid="{00000000-0005-0000-0000-00006E0A0000}"/>
    <cellStyle name="Standard 2 4 6 3" xfId="2675" xr:uid="{00000000-0005-0000-0000-00006F0A0000}"/>
    <cellStyle name="Standard 2 4 7" xfId="2676" xr:uid="{00000000-0005-0000-0000-0000700A0000}"/>
    <cellStyle name="Standard 2 4 8" xfId="2677" xr:uid="{00000000-0005-0000-0000-0000710A0000}"/>
    <cellStyle name="Standard 2 5" xfId="2678" xr:uid="{00000000-0005-0000-0000-0000720A0000}"/>
    <cellStyle name="Standard 2 5 2" xfId="2679" xr:uid="{00000000-0005-0000-0000-0000730A0000}"/>
    <cellStyle name="Standard 2 6" xfId="2680" xr:uid="{00000000-0005-0000-0000-0000740A0000}"/>
    <cellStyle name="Standard 2 6 2" xfId="2681" xr:uid="{00000000-0005-0000-0000-0000750A0000}"/>
    <cellStyle name="Standard 2 6 3" xfId="2682" xr:uid="{00000000-0005-0000-0000-0000760A0000}"/>
    <cellStyle name="Standard 2 7" xfId="2683" xr:uid="{00000000-0005-0000-0000-0000770A0000}"/>
    <cellStyle name="Standard 2 8" xfId="2684" xr:uid="{00000000-0005-0000-0000-0000780A0000}"/>
    <cellStyle name="Standard 2 9" xfId="2685" xr:uid="{00000000-0005-0000-0000-0000790A0000}"/>
    <cellStyle name="Standard 20" xfId="2686" xr:uid="{00000000-0005-0000-0000-00007A0A0000}"/>
    <cellStyle name="Standard 20 2" xfId="2687" xr:uid="{00000000-0005-0000-0000-00007B0A0000}"/>
    <cellStyle name="Standard 20 3" xfId="2688" xr:uid="{00000000-0005-0000-0000-00007C0A0000}"/>
    <cellStyle name="Standard 20 3 2" xfId="2689" xr:uid="{00000000-0005-0000-0000-00007D0A0000}"/>
    <cellStyle name="Standard 200" xfId="2690" xr:uid="{00000000-0005-0000-0000-00007E0A0000}"/>
    <cellStyle name="Standard 201" xfId="2691" xr:uid="{00000000-0005-0000-0000-00007F0A0000}"/>
    <cellStyle name="Standard 202" xfId="2692" xr:uid="{00000000-0005-0000-0000-0000800A0000}"/>
    <cellStyle name="Standard 203" xfId="2693" xr:uid="{00000000-0005-0000-0000-0000810A0000}"/>
    <cellStyle name="Standard 204" xfId="2694" xr:uid="{00000000-0005-0000-0000-0000820A0000}"/>
    <cellStyle name="Standard 205" xfId="2695" xr:uid="{00000000-0005-0000-0000-0000830A0000}"/>
    <cellStyle name="Standard 206" xfId="2696" xr:uid="{00000000-0005-0000-0000-0000840A0000}"/>
    <cellStyle name="Standard 207" xfId="2697" xr:uid="{00000000-0005-0000-0000-0000850A0000}"/>
    <cellStyle name="Standard 208" xfId="2698" xr:uid="{00000000-0005-0000-0000-0000860A0000}"/>
    <cellStyle name="Standard 209" xfId="2699" xr:uid="{00000000-0005-0000-0000-0000870A0000}"/>
    <cellStyle name="Standard 21" xfId="2700" xr:uid="{00000000-0005-0000-0000-0000880A0000}"/>
    <cellStyle name="Standard 21 2" xfId="2701" xr:uid="{00000000-0005-0000-0000-0000890A0000}"/>
    <cellStyle name="Standard 21 2 2" xfId="2702" xr:uid="{00000000-0005-0000-0000-00008A0A0000}"/>
    <cellStyle name="Standard 21 3" xfId="2703" xr:uid="{00000000-0005-0000-0000-00008B0A0000}"/>
    <cellStyle name="Standard 21 3 2" xfId="2704" xr:uid="{00000000-0005-0000-0000-00008C0A0000}"/>
    <cellStyle name="Standard 210" xfId="2705" xr:uid="{00000000-0005-0000-0000-00008D0A0000}"/>
    <cellStyle name="Standard 211" xfId="2706" xr:uid="{00000000-0005-0000-0000-00008E0A0000}"/>
    <cellStyle name="Standard 212" xfId="2707" xr:uid="{00000000-0005-0000-0000-00008F0A0000}"/>
    <cellStyle name="Standard 213" xfId="2708" xr:uid="{00000000-0005-0000-0000-0000900A0000}"/>
    <cellStyle name="Standard 214" xfId="2709" xr:uid="{00000000-0005-0000-0000-0000910A0000}"/>
    <cellStyle name="Standard 215" xfId="2710" xr:uid="{00000000-0005-0000-0000-0000920A0000}"/>
    <cellStyle name="Standard 216" xfId="2711" xr:uid="{00000000-0005-0000-0000-0000930A0000}"/>
    <cellStyle name="Standard 217" xfId="2712" xr:uid="{00000000-0005-0000-0000-0000940A0000}"/>
    <cellStyle name="Standard 218" xfId="2713" xr:uid="{00000000-0005-0000-0000-0000950A0000}"/>
    <cellStyle name="Standard 219" xfId="2714" xr:uid="{00000000-0005-0000-0000-0000960A0000}"/>
    <cellStyle name="Standard 22" xfId="2715" xr:uid="{00000000-0005-0000-0000-0000970A0000}"/>
    <cellStyle name="Standard 220" xfId="2716" xr:uid="{00000000-0005-0000-0000-0000980A0000}"/>
    <cellStyle name="Standard 221" xfId="2717" xr:uid="{00000000-0005-0000-0000-0000990A0000}"/>
    <cellStyle name="Standard 222" xfId="2718" xr:uid="{00000000-0005-0000-0000-00009A0A0000}"/>
    <cellStyle name="Standard 223" xfId="2719" xr:uid="{00000000-0005-0000-0000-00009B0A0000}"/>
    <cellStyle name="Standard 224" xfId="2720" xr:uid="{00000000-0005-0000-0000-00009C0A0000}"/>
    <cellStyle name="Standard 225" xfId="2721" xr:uid="{00000000-0005-0000-0000-00009D0A0000}"/>
    <cellStyle name="Standard 226" xfId="2722" xr:uid="{00000000-0005-0000-0000-00009E0A0000}"/>
    <cellStyle name="Standard 227" xfId="2723" xr:uid="{00000000-0005-0000-0000-00009F0A0000}"/>
    <cellStyle name="Standard 228" xfId="2724" xr:uid="{00000000-0005-0000-0000-0000A00A0000}"/>
    <cellStyle name="Standard 229" xfId="2725" xr:uid="{00000000-0005-0000-0000-0000A10A0000}"/>
    <cellStyle name="Standard 23" xfId="2726" xr:uid="{00000000-0005-0000-0000-0000A20A0000}"/>
    <cellStyle name="Standard 23 2" xfId="2727" xr:uid="{00000000-0005-0000-0000-0000A30A0000}"/>
    <cellStyle name="Standard 23 2 2" xfId="2728" xr:uid="{00000000-0005-0000-0000-0000A40A0000}"/>
    <cellStyle name="Standard 230" xfId="2729" xr:uid="{00000000-0005-0000-0000-0000A50A0000}"/>
    <cellStyle name="Standard 231" xfId="2730" xr:uid="{00000000-0005-0000-0000-0000A60A0000}"/>
    <cellStyle name="Standard 232" xfId="2731" xr:uid="{00000000-0005-0000-0000-0000A70A0000}"/>
    <cellStyle name="Standard 233" xfId="2732" xr:uid="{00000000-0005-0000-0000-0000A80A0000}"/>
    <cellStyle name="Standard 234" xfId="2733" xr:uid="{00000000-0005-0000-0000-0000A90A0000}"/>
    <cellStyle name="Standard 235" xfId="2734" xr:uid="{00000000-0005-0000-0000-0000AA0A0000}"/>
    <cellStyle name="Standard 236" xfId="2735" xr:uid="{00000000-0005-0000-0000-0000AB0A0000}"/>
    <cellStyle name="Standard 237" xfId="2736" xr:uid="{00000000-0005-0000-0000-0000AC0A0000}"/>
    <cellStyle name="Standard 238" xfId="2737" xr:uid="{00000000-0005-0000-0000-0000AD0A0000}"/>
    <cellStyle name="Standard 239" xfId="2738" xr:uid="{00000000-0005-0000-0000-0000AE0A0000}"/>
    <cellStyle name="Standard 24" xfId="2739" xr:uid="{00000000-0005-0000-0000-0000AF0A0000}"/>
    <cellStyle name="Standard 24 2" xfId="2740" xr:uid="{00000000-0005-0000-0000-0000B00A0000}"/>
    <cellStyle name="Standard 24 2 2" xfId="2741" xr:uid="{00000000-0005-0000-0000-0000B10A0000}"/>
    <cellStyle name="Standard 24 2 2 2" xfId="2742" xr:uid="{00000000-0005-0000-0000-0000B20A0000}"/>
    <cellStyle name="Standard 24 2 2 2 2" xfId="2743" xr:uid="{00000000-0005-0000-0000-0000B30A0000}"/>
    <cellStyle name="Standard 24 2 2 3" xfId="2744" xr:uid="{00000000-0005-0000-0000-0000B40A0000}"/>
    <cellStyle name="Standard 24 2 3" xfId="2745" xr:uid="{00000000-0005-0000-0000-0000B50A0000}"/>
    <cellStyle name="Standard 24 2 3 2" xfId="2746" xr:uid="{00000000-0005-0000-0000-0000B60A0000}"/>
    <cellStyle name="Standard 24 2 4" xfId="2747" xr:uid="{00000000-0005-0000-0000-0000B70A0000}"/>
    <cellStyle name="Standard 24 3" xfId="2748" xr:uid="{00000000-0005-0000-0000-0000B80A0000}"/>
    <cellStyle name="Standard 24 3 2" xfId="2749" xr:uid="{00000000-0005-0000-0000-0000B90A0000}"/>
    <cellStyle name="Standard 24 3 2 2" xfId="2750" xr:uid="{00000000-0005-0000-0000-0000BA0A0000}"/>
    <cellStyle name="Standard 24 3 3" xfId="2751" xr:uid="{00000000-0005-0000-0000-0000BB0A0000}"/>
    <cellStyle name="Standard 24 4" xfId="2752" xr:uid="{00000000-0005-0000-0000-0000BC0A0000}"/>
    <cellStyle name="Standard 24 4 2" xfId="2753" xr:uid="{00000000-0005-0000-0000-0000BD0A0000}"/>
    <cellStyle name="Standard 24 4 3" xfId="2754" xr:uid="{00000000-0005-0000-0000-0000BE0A0000}"/>
    <cellStyle name="Standard 24 5" xfId="2755" xr:uid="{00000000-0005-0000-0000-0000BF0A0000}"/>
    <cellStyle name="Standard 24 5 2" xfId="2756" xr:uid="{00000000-0005-0000-0000-0000C00A0000}"/>
    <cellStyle name="Standard 24 5 3" xfId="2757" xr:uid="{00000000-0005-0000-0000-0000C10A0000}"/>
    <cellStyle name="Standard 24 6" xfId="2758" xr:uid="{00000000-0005-0000-0000-0000C20A0000}"/>
    <cellStyle name="Standard 24 6 2" xfId="2759" xr:uid="{00000000-0005-0000-0000-0000C30A0000}"/>
    <cellStyle name="Standard 24 6 3" xfId="2760" xr:uid="{00000000-0005-0000-0000-0000C40A0000}"/>
    <cellStyle name="Standard 24 7" xfId="2761" xr:uid="{00000000-0005-0000-0000-0000C50A0000}"/>
    <cellStyle name="Standard 24 8" xfId="2762" xr:uid="{00000000-0005-0000-0000-0000C60A0000}"/>
    <cellStyle name="Standard 240" xfId="2763" xr:uid="{00000000-0005-0000-0000-0000C70A0000}"/>
    <cellStyle name="Standard 241" xfId="2764" xr:uid="{00000000-0005-0000-0000-0000C80A0000}"/>
    <cellStyle name="Standard 242" xfId="2765" xr:uid="{00000000-0005-0000-0000-0000C90A0000}"/>
    <cellStyle name="Standard 243" xfId="2766" xr:uid="{00000000-0005-0000-0000-0000CA0A0000}"/>
    <cellStyle name="Standard 244" xfId="2767" xr:uid="{00000000-0005-0000-0000-0000CB0A0000}"/>
    <cellStyle name="Standard 245" xfId="2768" xr:uid="{00000000-0005-0000-0000-0000CC0A0000}"/>
    <cellStyle name="Standard 246" xfId="2769" xr:uid="{00000000-0005-0000-0000-0000CD0A0000}"/>
    <cellStyle name="Standard 247" xfId="2770" xr:uid="{00000000-0005-0000-0000-0000CE0A0000}"/>
    <cellStyle name="Standard 248" xfId="2771" xr:uid="{00000000-0005-0000-0000-0000CF0A0000}"/>
    <cellStyle name="Standard 249" xfId="2772" xr:uid="{00000000-0005-0000-0000-0000D00A0000}"/>
    <cellStyle name="Standard 25" xfId="2773" xr:uid="{00000000-0005-0000-0000-0000D10A0000}"/>
    <cellStyle name="Standard 25 2" xfId="2774" xr:uid="{00000000-0005-0000-0000-0000D20A0000}"/>
    <cellStyle name="Standard 25 2 2" xfId="2775" xr:uid="{00000000-0005-0000-0000-0000D30A0000}"/>
    <cellStyle name="Standard 25 2 2 2" xfId="2776" xr:uid="{00000000-0005-0000-0000-0000D40A0000}"/>
    <cellStyle name="Standard 25 2 2 2 2" xfId="2777" xr:uid="{00000000-0005-0000-0000-0000D50A0000}"/>
    <cellStyle name="Standard 25 2 2 3" xfId="2778" xr:uid="{00000000-0005-0000-0000-0000D60A0000}"/>
    <cellStyle name="Standard 25 2 3" xfId="2779" xr:uid="{00000000-0005-0000-0000-0000D70A0000}"/>
    <cellStyle name="Standard 25 2 3 2" xfId="2780" xr:uid="{00000000-0005-0000-0000-0000D80A0000}"/>
    <cellStyle name="Standard 25 2 4" xfId="2781" xr:uid="{00000000-0005-0000-0000-0000D90A0000}"/>
    <cellStyle name="Standard 25 3" xfId="2782" xr:uid="{00000000-0005-0000-0000-0000DA0A0000}"/>
    <cellStyle name="Standard 25 3 2" xfId="2783" xr:uid="{00000000-0005-0000-0000-0000DB0A0000}"/>
    <cellStyle name="Standard 25 3 2 2" xfId="2784" xr:uid="{00000000-0005-0000-0000-0000DC0A0000}"/>
    <cellStyle name="Standard 25 3 3" xfId="2785" xr:uid="{00000000-0005-0000-0000-0000DD0A0000}"/>
    <cellStyle name="Standard 25 4" xfId="2786" xr:uid="{00000000-0005-0000-0000-0000DE0A0000}"/>
    <cellStyle name="Standard 25 4 2" xfId="2787" xr:uid="{00000000-0005-0000-0000-0000DF0A0000}"/>
    <cellStyle name="Standard 25 4 3" xfId="2788" xr:uid="{00000000-0005-0000-0000-0000E00A0000}"/>
    <cellStyle name="Standard 25 5" xfId="2789" xr:uid="{00000000-0005-0000-0000-0000E10A0000}"/>
    <cellStyle name="Standard 25 5 2" xfId="2790" xr:uid="{00000000-0005-0000-0000-0000E20A0000}"/>
    <cellStyle name="Standard 25 5 3" xfId="2791" xr:uid="{00000000-0005-0000-0000-0000E30A0000}"/>
    <cellStyle name="Standard 25 6" xfId="2792" xr:uid="{00000000-0005-0000-0000-0000E40A0000}"/>
    <cellStyle name="Standard 25 6 2" xfId="2793" xr:uid="{00000000-0005-0000-0000-0000E50A0000}"/>
    <cellStyle name="Standard 25 6 3" xfId="2794" xr:uid="{00000000-0005-0000-0000-0000E60A0000}"/>
    <cellStyle name="Standard 25 7" xfId="2795" xr:uid="{00000000-0005-0000-0000-0000E70A0000}"/>
    <cellStyle name="Standard 25 8" xfId="2796" xr:uid="{00000000-0005-0000-0000-0000E80A0000}"/>
    <cellStyle name="Standard 250" xfId="2797" xr:uid="{00000000-0005-0000-0000-0000E90A0000}"/>
    <cellStyle name="Standard 251" xfId="2798" xr:uid="{00000000-0005-0000-0000-0000EA0A0000}"/>
    <cellStyle name="Standard 252" xfId="2799" xr:uid="{00000000-0005-0000-0000-0000EB0A0000}"/>
    <cellStyle name="Standard 253" xfId="2800" xr:uid="{00000000-0005-0000-0000-0000EC0A0000}"/>
    <cellStyle name="Standard 254" xfId="2801" xr:uid="{00000000-0005-0000-0000-0000ED0A0000}"/>
    <cellStyle name="Standard 255" xfId="2802" xr:uid="{00000000-0005-0000-0000-0000EE0A0000}"/>
    <cellStyle name="Standard 256" xfId="2803" xr:uid="{00000000-0005-0000-0000-0000EF0A0000}"/>
    <cellStyle name="Standard 257" xfId="2804" xr:uid="{00000000-0005-0000-0000-0000F00A0000}"/>
    <cellStyle name="Standard 258" xfId="2805" xr:uid="{00000000-0005-0000-0000-0000F10A0000}"/>
    <cellStyle name="Standard 259" xfId="2806" xr:uid="{00000000-0005-0000-0000-0000F20A0000}"/>
    <cellStyle name="Standard 26" xfId="2807" xr:uid="{00000000-0005-0000-0000-0000F30A0000}"/>
    <cellStyle name="Standard 26 2" xfId="2808" xr:uid="{00000000-0005-0000-0000-0000F40A0000}"/>
    <cellStyle name="Standard 26 2 2" xfId="2809" xr:uid="{00000000-0005-0000-0000-0000F50A0000}"/>
    <cellStyle name="Standard 26 2 2 2" xfId="2810" xr:uid="{00000000-0005-0000-0000-0000F60A0000}"/>
    <cellStyle name="Standard 26 2 2 2 2" xfId="2811" xr:uid="{00000000-0005-0000-0000-0000F70A0000}"/>
    <cellStyle name="Standard 26 2 2 3" xfId="2812" xr:uid="{00000000-0005-0000-0000-0000F80A0000}"/>
    <cellStyle name="Standard 26 2 3" xfId="2813" xr:uid="{00000000-0005-0000-0000-0000F90A0000}"/>
    <cellStyle name="Standard 26 2 3 2" xfId="2814" xr:uid="{00000000-0005-0000-0000-0000FA0A0000}"/>
    <cellStyle name="Standard 26 2 4" xfId="2815" xr:uid="{00000000-0005-0000-0000-0000FB0A0000}"/>
    <cellStyle name="Standard 26 3" xfId="2816" xr:uid="{00000000-0005-0000-0000-0000FC0A0000}"/>
    <cellStyle name="Standard 26 3 2" xfId="2817" xr:uid="{00000000-0005-0000-0000-0000FD0A0000}"/>
    <cellStyle name="Standard 26 3 2 2" xfId="2818" xr:uid="{00000000-0005-0000-0000-0000FE0A0000}"/>
    <cellStyle name="Standard 26 3 3" xfId="2819" xr:uid="{00000000-0005-0000-0000-0000FF0A0000}"/>
    <cellStyle name="Standard 26 4" xfId="2820" xr:uid="{00000000-0005-0000-0000-0000000B0000}"/>
    <cellStyle name="Standard 26 4 2" xfId="2821" xr:uid="{00000000-0005-0000-0000-0000010B0000}"/>
    <cellStyle name="Standard 26 4 3" xfId="2822" xr:uid="{00000000-0005-0000-0000-0000020B0000}"/>
    <cellStyle name="Standard 26 5" xfId="2823" xr:uid="{00000000-0005-0000-0000-0000030B0000}"/>
    <cellStyle name="Standard 26 5 2" xfId="2824" xr:uid="{00000000-0005-0000-0000-0000040B0000}"/>
    <cellStyle name="Standard 26 5 3" xfId="2825" xr:uid="{00000000-0005-0000-0000-0000050B0000}"/>
    <cellStyle name="Standard 26 6" xfId="2826" xr:uid="{00000000-0005-0000-0000-0000060B0000}"/>
    <cellStyle name="Standard 26 6 2" xfId="2827" xr:uid="{00000000-0005-0000-0000-0000070B0000}"/>
    <cellStyle name="Standard 26 6 3" xfId="2828" xr:uid="{00000000-0005-0000-0000-0000080B0000}"/>
    <cellStyle name="Standard 26 7" xfId="2829" xr:uid="{00000000-0005-0000-0000-0000090B0000}"/>
    <cellStyle name="Standard 26 8" xfId="2830" xr:uid="{00000000-0005-0000-0000-00000A0B0000}"/>
    <cellStyle name="Standard 260" xfId="2831" xr:uid="{00000000-0005-0000-0000-00000B0B0000}"/>
    <cellStyle name="Standard 261" xfId="2832" xr:uid="{00000000-0005-0000-0000-00000C0B0000}"/>
    <cellStyle name="Standard 262" xfId="2833" xr:uid="{00000000-0005-0000-0000-00000D0B0000}"/>
    <cellStyle name="Standard 263" xfId="2834" xr:uid="{00000000-0005-0000-0000-00000E0B0000}"/>
    <cellStyle name="Standard 264" xfId="2835" xr:uid="{00000000-0005-0000-0000-00000F0B0000}"/>
    <cellStyle name="Standard 265" xfId="2836" xr:uid="{00000000-0005-0000-0000-0000100B0000}"/>
    <cellStyle name="Standard 266" xfId="2837" xr:uid="{00000000-0005-0000-0000-0000110B0000}"/>
    <cellStyle name="Standard 267" xfId="2838" xr:uid="{00000000-0005-0000-0000-0000120B0000}"/>
    <cellStyle name="Standard 268" xfId="2839" xr:uid="{00000000-0005-0000-0000-0000130B0000}"/>
    <cellStyle name="Standard 269" xfId="2840" xr:uid="{00000000-0005-0000-0000-0000140B0000}"/>
    <cellStyle name="Standard 27" xfId="2841" xr:uid="{00000000-0005-0000-0000-0000150B0000}"/>
    <cellStyle name="Standard 27 2" xfId="2842" xr:uid="{00000000-0005-0000-0000-0000160B0000}"/>
    <cellStyle name="Standard 27 2 2" xfId="2843" xr:uid="{00000000-0005-0000-0000-0000170B0000}"/>
    <cellStyle name="Standard 27 2 2 2" xfId="2844" xr:uid="{00000000-0005-0000-0000-0000180B0000}"/>
    <cellStyle name="Standard 27 2 2 2 2" xfId="2845" xr:uid="{00000000-0005-0000-0000-0000190B0000}"/>
    <cellStyle name="Standard 27 2 2 3" xfId="2846" xr:uid="{00000000-0005-0000-0000-00001A0B0000}"/>
    <cellStyle name="Standard 27 2 3" xfId="2847" xr:uid="{00000000-0005-0000-0000-00001B0B0000}"/>
    <cellStyle name="Standard 27 2 3 2" xfId="2848" xr:uid="{00000000-0005-0000-0000-00001C0B0000}"/>
    <cellStyle name="Standard 27 2 4" xfId="2849" xr:uid="{00000000-0005-0000-0000-00001D0B0000}"/>
    <cellStyle name="Standard 27 3" xfId="2850" xr:uid="{00000000-0005-0000-0000-00001E0B0000}"/>
    <cellStyle name="Standard 27 3 2" xfId="2851" xr:uid="{00000000-0005-0000-0000-00001F0B0000}"/>
    <cellStyle name="Standard 27 3 2 2" xfId="2852" xr:uid="{00000000-0005-0000-0000-0000200B0000}"/>
    <cellStyle name="Standard 27 3 3" xfId="2853" xr:uid="{00000000-0005-0000-0000-0000210B0000}"/>
    <cellStyle name="Standard 27 4" xfId="2854" xr:uid="{00000000-0005-0000-0000-0000220B0000}"/>
    <cellStyle name="Standard 27 4 2" xfId="2855" xr:uid="{00000000-0005-0000-0000-0000230B0000}"/>
    <cellStyle name="Standard 27 4 3" xfId="2856" xr:uid="{00000000-0005-0000-0000-0000240B0000}"/>
    <cellStyle name="Standard 27 5" xfId="2857" xr:uid="{00000000-0005-0000-0000-0000250B0000}"/>
    <cellStyle name="Standard 27 5 2" xfId="2858" xr:uid="{00000000-0005-0000-0000-0000260B0000}"/>
    <cellStyle name="Standard 27 5 3" xfId="2859" xr:uid="{00000000-0005-0000-0000-0000270B0000}"/>
    <cellStyle name="Standard 27 6" xfId="2860" xr:uid="{00000000-0005-0000-0000-0000280B0000}"/>
    <cellStyle name="Standard 27 6 2" xfId="2861" xr:uid="{00000000-0005-0000-0000-0000290B0000}"/>
    <cellStyle name="Standard 27 6 3" xfId="2862" xr:uid="{00000000-0005-0000-0000-00002A0B0000}"/>
    <cellStyle name="Standard 27 7" xfId="2863" xr:uid="{00000000-0005-0000-0000-00002B0B0000}"/>
    <cellStyle name="Standard 27 8" xfId="2864" xr:uid="{00000000-0005-0000-0000-00002C0B0000}"/>
    <cellStyle name="Standard 270" xfId="2865" xr:uid="{00000000-0005-0000-0000-00002D0B0000}"/>
    <cellStyle name="Standard 271" xfId="2866" xr:uid="{00000000-0005-0000-0000-00002E0B0000}"/>
    <cellStyle name="Standard 272" xfId="2867" xr:uid="{00000000-0005-0000-0000-00002F0B0000}"/>
    <cellStyle name="Standard 273" xfId="2868" xr:uid="{00000000-0005-0000-0000-0000300B0000}"/>
    <cellStyle name="Standard 274" xfId="2869" xr:uid="{00000000-0005-0000-0000-0000310B0000}"/>
    <cellStyle name="Standard 275" xfId="2870" xr:uid="{00000000-0005-0000-0000-0000320B0000}"/>
    <cellStyle name="Standard 276" xfId="2871" xr:uid="{00000000-0005-0000-0000-0000330B0000}"/>
    <cellStyle name="Standard 277" xfId="2872" xr:uid="{00000000-0005-0000-0000-0000340B0000}"/>
    <cellStyle name="Standard 278" xfId="2873" xr:uid="{00000000-0005-0000-0000-0000350B0000}"/>
    <cellStyle name="Standard 279" xfId="2874" xr:uid="{00000000-0005-0000-0000-0000360B0000}"/>
    <cellStyle name="Standard 28" xfId="2875" xr:uid="{00000000-0005-0000-0000-0000370B0000}"/>
    <cellStyle name="Standard 28 2" xfId="2876" xr:uid="{00000000-0005-0000-0000-0000380B0000}"/>
    <cellStyle name="Standard 28 2 2" xfId="2877" xr:uid="{00000000-0005-0000-0000-0000390B0000}"/>
    <cellStyle name="Standard 28 2 2 2" xfId="2878" xr:uid="{00000000-0005-0000-0000-00003A0B0000}"/>
    <cellStyle name="Standard 28 2 2 2 2" xfId="2879" xr:uid="{00000000-0005-0000-0000-00003B0B0000}"/>
    <cellStyle name="Standard 28 2 2 3" xfId="2880" xr:uid="{00000000-0005-0000-0000-00003C0B0000}"/>
    <cellStyle name="Standard 28 2 3" xfId="2881" xr:uid="{00000000-0005-0000-0000-00003D0B0000}"/>
    <cellStyle name="Standard 28 2 3 2" xfId="2882" xr:uid="{00000000-0005-0000-0000-00003E0B0000}"/>
    <cellStyle name="Standard 28 2 4" xfId="2883" xr:uid="{00000000-0005-0000-0000-00003F0B0000}"/>
    <cellStyle name="Standard 28 3" xfId="2884" xr:uid="{00000000-0005-0000-0000-0000400B0000}"/>
    <cellStyle name="Standard 28 3 2" xfId="2885" xr:uid="{00000000-0005-0000-0000-0000410B0000}"/>
    <cellStyle name="Standard 28 3 2 2" xfId="2886" xr:uid="{00000000-0005-0000-0000-0000420B0000}"/>
    <cellStyle name="Standard 28 3 3" xfId="2887" xr:uid="{00000000-0005-0000-0000-0000430B0000}"/>
    <cellStyle name="Standard 28 4" xfId="2888" xr:uid="{00000000-0005-0000-0000-0000440B0000}"/>
    <cellStyle name="Standard 28 4 2" xfId="2889" xr:uid="{00000000-0005-0000-0000-0000450B0000}"/>
    <cellStyle name="Standard 28 4 2 2" xfId="2890" xr:uid="{00000000-0005-0000-0000-0000460B0000}"/>
    <cellStyle name="Standard 28 4 3" xfId="2891" xr:uid="{00000000-0005-0000-0000-0000470B0000}"/>
    <cellStyle name="Standard 28 4 4" xfId="2892" xr:uid="{00000000-0005-0000-0000-0000480B0000}"/>
    <cellStyle name="Standard 28 5" xfId="2893" xr:uid="{00000000-0005-0000-0000-0000490B0000}"/>
    <cellStyle name="Standard 28 5 2" xfId="2894" xr:uid="{00000000-0005-0000-0000-00004A0B0000}"/>
    <cellStyle name="Standard 28 5 3" xfId="2895" xr:uid="{00000000-0005-0000-0000-00004B0B0000}"/>
    <cellStyle name="Standard 28 6" xfId="2896" xr:uid="{00000000-0005-0000-0000-00004C0B0000}"/>
    <cellStyle name="Standard 28 6 2" xfId="2897" xr:uid="{00000000-0005-0000-0000-00004D0B0000}"/>
    <cellStyle name="Standard 28 6 3" xfId="2898" xr:uid="{00000000-0005-0000-0000-00004E0B0000}"/>
    <cellStyle name="Standard 28 7" xfId="2899" xr:uid="{00000000-0005-0000-0000-00004F0B0000}"/>
    <cellStyle name="Standard 28 8" xfId="2900" xr:uid="{00000000-0005-0000-0000-0000500B0000}"/>
    <cellStyle name="Standard 280" xfId="2901" xr:uid="{00000000-0005-0000-0000-0000510B0000}"/>
    <cellStyle name="Standard 281" xfId="2902" xr:uid="{00000000-0005-0000-0000-0000520B0000}"/>
    <cellStyle name="Standard 282" xfId="2903" xr:uid="{00000000-0005-0000-0000-0000530B0000}"/>
    <cellStyle name="Standard 283" xfId="2904" xr:uid="{00000000-0005-0000-0000-0000540B0000}"/>
    <cellStyle name="Standard 284" xfId="2905" xr:uid="{00000000-0005-0000-0000-0000550B0000}"/>
    <cellStyle name="Standard 285" xfId="2906" xr:uid="{00000000-0005-0000-0000-0000560B0000}"/>
    <cellStyle name="Standard 286" xfId="2907" xr:uid="{00000000-0005-0000-0000-0000570B0000}"/>
    <cellStyle name="Standard 287" xfId="2908" xr:uid="{00000000-0005-0000-0000-0000580B0000}"/>
    <cellStyle name="Standard 288" xfId="2909" xr:uid="{00000000-0005-0000-0000-0000590B0000}"/>
    <cellStyle name="Standard 289" xfId="2910" xr:uid="{00000000-0005-0000-0000-00005A0B0000}"/>
    <cellStyle name="Standard 29" xfId="2911" xr:uid="{00000000-0005-0000-0000-00005B0B0000}"/>
    <cellStyle name="Standard 29 2" xfId="2912" xr:uid="{00000000-0005-0000-0000-00005C0B0000}"/>
    <cellStyle name="Standard 29 2 2" xfId="2913" xr:uid="{00000000-0005-0000-0000-00005D0B0000}"/>
    <cellStyle name="Standard 29 2 2 2" xfId="2914" xr:uid="{00000000-0005-0000-0000-00005E0B0000}"/>
    <cellStyle name="Standard 29 2 2 2 2" xfId="2915" xr:uid="{00000000-0005-0000-0000-00005F0B0000}"/>
    <cellStyle name="Standard 29 2 2 3" xfId="2916" xr:uid="{00000000-0005-0000-0000-0000600B0000}"/>
    <cellStyle name="Standard 29 2 3" xfId="2917" xr:uid="{00000000-0005-0000-0000-0000610B0000}"/>
    <cellStyle name="Standard 29 2 3 2" xfId="2918" xr:uid="{00000000-0005-0000-0000-0000620B0000}"/>
    <cellStyle name="Standard 29 2 4" xfId="2919" xr:uid="{00000000-0005-0000-0000-0000630B0000}"/>
    <cellStyle name="Standard 29 3" xfId="2920" xr:uid="{00000000-0005-0000-0000-0000640B0000}"/>
    <cellStyle name="Standard 29 3 2" xfId="2921" xr:uid="{00000000-0005-0000-0000-0000650B0000}"/>
    <cellStyle name="Standard 29 3 2 2" xfId="2922" xr:uid="{00000000-0005-0000-0000-0000660B0000}"/>
    <cellStyle name="Standard 29 3 3" xfId="2923" xr:uid="{00000000-0005-0000-0000-0000670B0000}"/>
    <cellStyle name="Standard 29 4" xfId="2924" xr:uid="{00000000-0005-0000-0000-0000680B0000}"/>
    <cellStyle name="Standard 29 4 2" xfId="2925" xr:uid="{00000000-0005-0000-0000-0000690B0000}"/>
    <cellStyle name="Standard 29 4 3" xfId="2926" xr:uid="{00000000-0005-0000-0000-00006A0B0000}"/>
    <cellStyle name="Standard 29 5" xfId="2927" xr:uid="{00000000-0005-0000-0000-00006B0B0000}"/>
    <cellStyle name="Standard 29 5 2" xfId="2928" xr:uid="{00000000-0005-0000-0000-00006C0B0000}"/>
    <cellStyle name="Standard 29 5 3" xfId="2929" xr:uid="{00000000-0005-0000-0000-00006D0B0000}"/>
    <cellStyle name="Standard 29 6" xfId="2930" xr:uid="{00000000-0005-0000-0000-00006E0B0000}"/>
    <cellStyle name="Standard 29 6 2" xfId="2931" xr:uid="{00000000-0005-0000-0000-00006F0B0000}"/>
    <cellStyle name="Standard 29 6 3" xfId="2932" xr:uid="{00000000-0005-0000-0000-0000700B0000}"/>
    <cellStyle name="Standard 29 7" xfId="2933" xr:uid="{00000000-0005-0000-0000-0000710B0000}"/>
    <cellStyle name="Standard 29 8" xfId="2934" xr:uid="{00000000-0005-0000-0000-0000720B0000}"/>
    <cellStyle name="Standard 290" xfId="2935" xr:uid="{00000000-0005-0000-0000-0000730B0000}"/>
    <cellStyle name="Standard 291" xfId="6351" xr:uid="{00000000-0005-0000-0000-0000740B0000}"/>
    <cellStyle name="Standard 291 2" xfId="6353" xr:uid="{00000000-0005-0000-0000-0000750B0000}"/>
    <cellStyle name="Standard 292" xfId="6354" xr:uid="{B2950109-484C-4DB0-8A26-65ED7734179D}"/>
    <cellStyle name="Standard 3" xfId="2936" xr:uid="{00000000-0005-0000-0000-0000760B0000}"/>
    <cellStyle name="Standard 3 10" xfId="2937" xr:uid="{00000000-0005-0000-0000-0000770B0000}"/>
    <cellStyle name="Standard 3 2" xfId="2938" xr:uid="{00000000-0005-0000-0000-0000780B0000}"/>
    <cellStyle name="Standard 3 2 2" xfId="2939" xr:uid="{00000000-0005-0000-0000-0000790B0000}"/>
    <cellStyle name="Standard 3 2 3" xfId="2940" xr:uid="{00000000-0005-0000-0000-00007A0B0000}"/>
    <cellStyle name="Standard 3 3" xfId="2941" xr:uid="{00000000-0005-0000-0000-00007B0B0000}"/>
    <cellStyle name="Standard 3 4" xfId="2942" xr:uid="{00000000-0005-0000-0000-00007C0B0000}"/>
    <cellStyle name="Standard 3 4 2" xfId="2943" xr:uid="{00000000-0005-0000-0000-00007D0B0000}"/>
    <cellStyle name="Standard 3 5" xfId="2944" xr:uid="{00000000-0005-0000-0000-00007E0B0000}"/>
    <cellStyle name="Standard 3 6" xfId="2945" xr:uid="{00000000-0005-0000-0000-00007F0B0000}"/>
    <cellStyle name="Standard 3 7" xfId="2946" xr:uid="{00000000-0005-0000-0000-0000800B0000}"/>
    <cellStyle name="Standard 3 8" xfId="2947" xr:uid="{00000000-0005-0000-0000-0000810B0000}"/>
    <cellStyle name="Standard 3 9" xfId="2948" xr:uid="{00000000-0005-0000-0000-0000820B0000}"/>
    <cellStyle name="Standard 30" xfId="2949" xr:uid="{00000000-0005-0000-0000-0000830B0000}"/>
    <cellStyle name="Standard 30 2" xfId="2950" xr:uid="{00000000-0005-0000-0000-0000840B0000}"/>
    <cellStyle name="Standard 30 2 2" xfId="2951" xr:uid="{00000000-0005-0000-0000-0000850B0000}"/>
    <cellStyle name="Standard 30 3" xfId="2952" xr:uid="{00000000-0005-0000-0000-0000860B0000}"/>
    <cellStyle name="Standard 30 3 2" xfId="2953" xr:uid="{00000000-0005-0000-0000-0000870B0000}"/>
    <cellStyle name="Standard 31" xfId="2954" xr:uid="{00000000-0005-0000-0000-0000880B0000}"/>
    <cellStyle name="Standard 31 2" xfId="2955" xr:uid="{00000000-0005-0000-0000-0000890B0000}"/>
    <cellStyle name="Standard 31 2 2" xfId="2956" xr:uid="{00000000-0005-0000-0000-00008A0B0000}"/>
    <cellStyle name="Standard 318" xfId="6355" xr:uid="{5B1DB953-64D8-4992-B13D-8257A534A53B}"/>
    <cellStyle name="Standard 32" xfId="2957" xr:uid="{00000000-0005-0000-0000-00008B0B0000}"/>
    <cellStyle name="Standard 33" xfId="2958" xr:uid="{00000000-0005-0000-0000-00008C0B0000}"/>
    <cellStyle name="Standard 34" xfId="2959" xr:uid="{00000000-0005-0000-0000-00008D0B0000}"/>
    <cellStyle name="Standard 35" xfId="2960" xr:uid="{00000000-0005-0000-0000-00008E0B0000}"/>
    <cellStyle name="Standard 36" xfId="2961" xr:uid="{00000000-0005-0000-0000-00008F0B0000}"/>
    <cellStyle name="Standard 36 2" xfId="2962" xr:uid="{00000000-0005-0000-0000-0000900B0000}"/>
    <cellStyle name="Standard 36 2 2" xfId="2963" xr:uid="{00000000-0005-0000-0000-0000910B0000}"/>
    <cellStyle name="Standard 36 2 2 2" xfId="2964" xr:uid="{00000000-0005-0000-0000-0000920B0000}"/>
    <cellStyle name="Standard 36 2 2 2 2" xfId="2965" xr:uid="{00000000-0005-0000-0000-0000930B0000}"/>
    <cellStyle name="Standard 36 2 2 3" xfId="2966" xr:uid="{00000000-0005-0000-0000-0000940B0000}"/>
    <cellStyle name="Standard 36 2 3" xfId="2967" xr:uid="{00000000-0005-0000-0000-0000950B0000}"/>
    <cellStyle name="Standard 36 2 3 2" xfId="2968" xr:uid="{00000000-0005-0000-0000-0000960B0000}"/>
    <cellStyle name="Standard 36 2 4" xfId="2969" xr:uid="{00000000-0005-0000-0000-0000970B0000}"/>
    <cellStyle name="Standard 36 3" xfId="2970" xr:uid="{00000000-0005-0000-0000-0000980B0000}"/>
    <cellStyle name="Standard 36 3 2" xfId="2971" xr:uid="{00000000-0005-0000-0000-0000990B0000}"/>
    <cellStyle name="Standard 36 3 2 2" xfId="2972" xr:uid="{00000000-0005-0000-0000-00009A0B0000}"/>
    <cellStyle name="Standard 36 3 3" xfId="2973" xr:uid="{00000000-0005-0000-0000-00009B0B0000}"/>
    <cellStyle name="Standard 36 4" xfId="2974" xr:uid="{00000000-0005-0000-0000-00009C0B0000}"/>
    <cellStyle name="Standard 36 4 2" xfId="2975" xr:uid="{00000000-0005-0000-0000-00009D0B0000}"/>
    <cellStyle name="Standard 36 4 3" xfId="2976" xr:uid="{00000000-0005-0000-0000-00009E0B0000}"/>
    <cellStyle name="Standard 36 5" xfId="2977" xr:uid="{00000000-0005-0000-0000-00009F0B0000}"/>
    <cellStyle name="Standard 36 5 2" xfId="2978" xr:uid="{00000000-0005-0000-0000-0000A00B0000}"/>
    <cellStyle name="Standard 36 5 3" xfId="2979" xr:uid="{00000000-0005-0000-0000-0000A10B0000}"/>
    <cellStyle name="Standard 36 6" xfId="2980" xr:uid="{00000000-0005-0000-0000-0000A20B0000}"/>
    <cellStyle name="Standard 36 6 2" xfId="2981" xr:uid="{00000000-0005-0000-0000-0000A30B0000}"/>
    <cellStyle name="Standard 36 6 3" xfId="2982" xr:uid="{00000000-0005-0000-0000-0000A40B0000}"/>
    <cellStyle name="Standard 36 7" xfId="2983" xr:uid="{00000000-0005-0000-0000-0000A50B0000}"/>
    <cellStyle name="Standard 36 8" xfId="2984" xr:uid="{00000000-0005-0000-0000-0000A60B0000}"/>
    <cellStyle name="Standard 37" xfId="2985" xr:uid="{00000000-0005-0000-0000-0000A70B0000}"/>
    <cellStyle name="Standard 37 2" xfId="2986" xr:uid="{00000000-0005-0000-0000-0000A80B0000}"/>
    <cellStyle name="Standard 37 2 2" xfId="2987" xr:uid="{00000000-0005-0000-0000-0000A90B0000}"/>
    <cellStyle name="Standard 37 2 2 2" xfId="2988" xr:uid="{00000000-0005-0000-0000-0000AA0B0000}"/>
    <cellStyle name="Standard 37 2 2 2 2" xfId="2989" xr:uid="{00000000-0005-0000-0000-0000AB0B0000}"/>
    <cellStyle name="Standard 37 2 2 3" xfId="2990" xr:uid="{00000000-0005-0000-0000-0000AC0B0000}"/>
    <cellStyle name="Standard 37 2 3" xfId="2991" xr:uid="{00000000-0005-0000-0000-0000AD0B0000}"/>
    <cellStyle name="Standard 37 2 3 2" xfId="2992" xr:uid="{00000000-0005-0000-0000-0000AE0B0000}"/>
    <cellStyle name="Standard 37 2 4" xfId="2993" xr:uid="{00000000-0005-0000-0000-0000AF0B0000}"/>
    <cellStyle name="Standard 37 3" xfId="2994" xr:uid="{00000000-0005-0000-0000-0000B00B0000}"/>
    <cellStyle name="Standard 37 3 2" xfId="2995" xr:uid="{00000000-0005-0000-0000-0000B10B0000}"/>
    <cellStyle name="Standard 37 3 2 2" xfId="2996" xr:uid="{00000000-0005-0000-0000-0000B20B0000}"/>
    <cellStyle name="Standard 37 3 3" xfId="2997" xr:uid="{00000000-0005-0000-0000-0000B30B0000}"/>
    <cellStyle name="Standard 37 4" xfId="2998" xr:uid="{00000000-0005-0000-0000-0000B40B0000}"/>
    <cellStyle name="Standard 37 4 2" xfId="2999" xr:uid="{00000000-0005-0000-0000-0000B50B0000}"/>
    <cellStyle name="Standard 37 4 3" xfId="3000" xr:uid="{00000000-0005-0000-0000-0000B60B0000}"/>
    <cellStyle name="Standard 37 5" xfId="3001" xr:uid="{00000000-0005-0000-0000-0000B70B0000}"/>
    <cellStyle name="Standard 37 5 2" xfId="3002" xr:uid="{00000000-0005-0000-0000-0000B80B0000}"/>
    <cellStyle name="Standard 37 5 3" xfId="3003" xr:uid="{00000000-0005-0000-0000-0000B90B0000}"/>
    <cellStyle name="Standard 37 6" xfId="3004" xr:uid="{00000000-0005-0000-0000-0000BA0B0000}"/>
    <cellStyle name="Standard 37 6 2" xfId="3005" xr:uid="{00000000-0005-0000-0000-0000BB0B0000}"/>
    <cellStyle name="Standard 37 6 3" xfId="3006" xr:uid="{00000000-0005-0000-0000-0000BC0B0000}"/>
    <cellStyle name="Standard 37 7" xfId="3007" xr:uid="{00000000-0005-0000-0000-0000BD0B0000}"/>
    <cellStyle name="Standard 37 8" xfId="3008" xr:uid="{00000000-0005-0000-0000-0000BE0B0000}"/>
    <cellStyle name="Standard 38" xfId="3009" xr:uid="{00000000-0005-0000-0000-0000BF0B0000}"/>
    <cellStyle name="Standard 38 2" xfId="3010" xr:uid="{00000000-0005-0000-0000-0000C00B0000}"/>
    <cellStyle name="Standard 38 2 2" xfId="3011" xr:uid="{00000000-0005-0000-0000-0000C10B0000}"/>
    <cellStyle name="Standard 38 2 2 2" xfId="3012" xr:uid="{00000000-0005-0000-0000-0000C20B0000}"/>
    <cellStyle name="Standard 38 2 2 2 2" xfId="3013" xr:uid="{00000000-0005-0000-0000-0000C30B0000}"/>
    <cellStyle name="Standard 38 2 2 3" xfId="3014" xr:uid="{00000000-0005-0000-0000-0000C40B0000}"/>
    <cellStyle name="Standard 38 2 3" xfId="3015" xr:uid="{00000000-0005-0000-0000-0000C50B0000}"/>
    <cellStyle name="Standard 38 2 3 2" xfId="3016" xr:uid="{00000000-0005-0000-0000-0000C60B0000}"/>
    <cellStyle name="Standard 38 2 4" xfId="3017" xr:uid="{00000000-0005-0000-0000-0000C70B0000}"/>
    <cellStyle name="Standard 38 3" xfId="3018" xr:uid="{00000000-0005-0000-0000-0000C80B0000}"/>
    <cellStyle name="Standard 38 3 2" xfId="3019" xr:uid="{00000000-0005-0000-0000-0000C90B0000}"/>
    <cellStyle name="Standard 38 3 2 2" xfId="3020" xr:uid="{00000000-0005-0000-0000-0000CA0B0000}"/>
    <cellStyle name="Standard 38 3 3" xfId="3021" xr:uid="{00000000-0005-0000-0000-0000CB0B0000}"/>
    <cellStyle name="Standard 38 4" xfId="3022" xr:uid="{00000000-0005-0000-0000-0000CC0B0000}"/>
    <cellStyle name="Standard 38 4 2" xfId="3023" xr:uid="{00000000-0005-0000-0000-0000CD0B0000}"/>
    <cellStyle name="Standard 38 4 3" xfId="3024" xr:uid="{00000000-0005-0000-0000-0000CE0B0000}"/>
    <cellStyle name="Standard 38 5" xfId="3025" xr:uid="{00000000-0005-0000-0000-0000CF0B0000}"/>
    <cellStyle name="Standard 38 5 2" xfId="3026" xr:uid="{00000000-0005-0000-0000-0000D00B0000}"/>
    <cellStyle name="Standard 38 5 3" xfId="3027" xr:uid="{00000000-0005-0000-0000-0000D10B0000}"/>
    <cellStyle name="Standard 38 6" xfId="3028" xr:uid="{00000000-0005-0000-0000-0000D20B0000}"/>
    <cellStyle name="Standard 38 6 2" xfId="3029" xr:uid="{00000000-0005-0000-0000-0000D30B0000}"/>
    <cellStyle name="Standard 38 6 3" xfId="3030" xr:uid="{00000000-0005-0000-0000-0000D40B0000}"/>
    <cellStyle name="Standard 38 7" xfId="3031" xr:uid="{00000000-0005-0000-0000-0000D50B0000}"/>
    <cellStyle name="Standard 38 8" xfId="3032" xr:uid="{00000000-0005-0000-0000-0000D60B0000}"/>
    <cellStyle name="Standard 39" xfId="3033" xr:uid="{00000000-0005-0000-0000-0000D70B0000}"/>
    <cellStyle name="Standard 39 2" xfId="3034" xr:uid="{00000000-0005-0000-0000-0000D80B0000}"/>
    <cellStyle name="Standard 39 2 2" xfId="3035" xr:uid="{00000000-0005-0000-0000-0000D90B0000}"/>
    <cellStyle name="Standard 39 2 2 2" xfId="3036" xr:uid="{00000000-0005-0000-0000-0000DA0B0000}"/>
    <cellStyle name="Standard 39 2 2 2 2" xfId="3037" xr:uid="{00000000-0005-0000-0000-0000DB0B0000}"/>
    <cellStyle name="Standard 39 2 2 3" xfId="3038" xr:uid="{00000000-0005-0000-0000-0000DC0B0000}"/>
    <cellStyle name="Standard 39 2 3" xfId="3039" xr:uid="{00000000-0005-0000-0000-0000DD0B0000}"/>
    <cellStyle name="Standard 39 2 3 2" xfId="3040" xr:uid="{00000000-0005-0000-0000-0000DE0B0000}"/>
    <cellStyle name="Standard 39 2 4" xfId="3041" xr:uid="{00000000-0005-0000-0000-0000DF0B0000}"/>
    <cellStyle name="Standard 39 3" xfId="3042" xr:uid="{00000000-0005-0000-0000-0000E00B0000}"/>
    <cellStyle name="Standard 39 3 2" xfId="3043" xr:uid="{00000000-0005-0000-0000-0000E10B0000}"/>
    <cellStyle name="Standard 39 3 2 2" xfId="3044" xr:uid="{00000000-0005-0000-0000-0000E20B0000}"/>
    <cellStyle name="Standard 39 3 3" xfId="3045" xr:uid="{00000000-0005-0000-0000-0000E30B0000}"/>
    <cellStyle name="Standard 39 4" xfId="3046" xr:uid="{00000000-0005-0000-0000-0000E40B0000}"/>
    <cellStyle name="Standard 39 4 2" xfId="3047" xr:uid="{00000000-0005-0000-0000-0000E50B0000}"/>
    <cellStyle name="Standard 39 4 3" xfId="3048" xr:uid="{00000000-0005-0000-0000-0000E60B0000}"/>
    <cellStyle name="Standard 39 5" xfId="3049" xr:uid="{00000000-0005-0000-0000-0000E70B0000}"/>
    <cellStyle name="Standard 39 5 2" xfId="3050" xr:uid="{00000000-0005-0000-0000-0000E80B0000}"/>
    <cellStyle name="Standard 39 5 3" xfId="3051" xr:uid="{00000000-0005-0000-0000-0000E90B0000}"/>
    <cellStyle name="Standard 39 6" xfId="3052" xr:uid="{00000000-0005-0000-0000-0000EA0B0000}"/>
    <cellStyle name="Standard 39 6 2" xfId="3053" xr:uid="{00000000-0005-0000-0000-0000EB0B0000}"/>
    <cellStyle name="Standard 39 6 3" xfId="3054" xr:uid="{00000000-0005-0000-0000-0000EC0B0000}"/>
    <cellStyle name="Standard 39 7" xfId="3055" xr:uid="{00000000-0005-0000-0000-0000ED0B0000}"/>
    <cellStyle name="Standard 39 8" xfId="3056" xr:uid="{00000000-0005-0000-0000-0000EE0B0000}"/>
    <cellStyle name="Standard 4" xfId="3057" xr:uid="{00000000-0005-0000-0000-0000EF0B0000}"/>
    <cellStyle name="Standard 4 10" xfId="3058" xr:uid="{00000000-0005-0000-0000-0000F00B0000}"/>
    <cellStyle name="Standard 4 10 2" xfId="3059" xr:uid="{00000000-0005-0000-0000-0000F10B0000}"/>
    <cellStyle name="Standard 4 10 2 2" xfId="3060" xr:uid="{00000000-0005-0000-0000-0000F20B0000}"/>
    <cellStyle name="Standard 4 10 2 2 2" xfId="3061" xr:uid="{00000000-0005-0000-0000-0000F30B0000}"/>
    <cellStyle name="Standard 4 10 2 2 2 2" xfId="3062" xr:uid="{00000000-0005-0000-0000-0000F40B0000}"/>
    <cellStyle name="Standard 4 10 2 2 3" xfId="3063" xr:uid="{00000000-0005-0000-0000-0000F50B0000}"/>
    <cellStyle name="Standard 4 10 2 3" xfId="3064" xr:uid="{00000000-0005-0000-0000-0000F60B0000}"/>
    <cellStyle name="Standard 4 10 2 3 2" xfId="3065" xr:uid="{00000000-0005-0000-0000-0000F70B0000}"/>
    <cellStyle name="Standard 4 10 2 4" xfId="3066" xr:uid="{00000000-0005-0000-0000-0000F80B0000}"/>
    <cellStyle name="Standard 4 10 3" xfId="3067" xr:uid="{00000000-0005-0000-0000-0000F90B0000}"/>
    <cellStyle name="Standard 4 10 3 2" xfId="3068" xr:uid="{00000000-0005-0000-0000-0000FA0B0000}"/>
    <cellStyle name="Standard 4 10 3 2 2" xfId="3069" xr:uid="{00000000-0005-0000-0000-0000FB0B0000}"/>
    <cellStyle name="Standard 4 10 3 3" xfId="3070" xr:uid="{00000000-0005-0000-0000-0000FC0B0000}"/>
    <cellStyle name="Standard 4 10 4" xfId="3071" xr:uid="{00000000-0005-0000-0000-0000FD0B0000}"/>
    <cellStyle name="Standard 4 10 4 2" xfId="3072" xr:uid="{00000000-0005-0000-0000-0000FE0B0000}"/>
    <cellStyle name="Standard 4 10 4 3" xfId="3073" xr:uid="{00000000-0005-0000-0000-0000FF0B0000}"/>
    <cellStyle name="Standard 4 10 5" xfId="3074" xr:uid="{00000000-0005-0000-0000-0000000C0000}"/>
    <cellStyle name="Standard 4 10 5 2" xfId="3075" xr:uid="{00000000-0005-0000-0000-0000010C0000}"/>
    <cellStyle name="Standard 4 10 5 3" xfId="3076" xr:uid="{00000000-0005-0000-0000-0000020C0000}"/>
    <cellStyle name="Standard 4 10 6" xfId="3077" xr:uid="{00000000-0005-0000-0000-0000030C0000}"/>
    <cellStyle name="Standard 4 10 6 2" xfId="3078" xr:uid="{00000000-0005-0000-0000-0000040C0000}"/>
    <cellStyle name="Standard 4 10 6 3" xfId="3079" xr:uid="{00000000-0005-0000-0000-0000050C0000}"/>
    <cellStyle name="Standard 4 10 7" xfId="3080" xr:uid="{00000000-0005-0000-0000-0000060C0000}"/>
    <cellStyle name="Standard 4 10 8" xfId="3081" xr:uid="{00000000-0005-0000-0000-0000070C0000}"/>
    <cellStyle name="Standard 4 11" xfId="3082" xr:uid="{00000000-0005-0000-0000-0000080C0000}"/>
    <cellStyle name="Standard 4 11 2" xfId="3083" xr:uid="{00000000-0005-0000-0000-0000090C0000}"/>
    <cellStyle name="Standard 4 11 2 2" xfId="3084" xr:uid="{00000000-0005-0000-0000-00000A0C0000}"/>
    <cellStyle name="Standard 4 11 2 2 2" xfId="3085" xr:uid="{00000000-0005-0000-0000-00000B0C0000}"/>
    <cellStyle name="Standard 4 11 2 2 2 2" xfId="3086" xr:uid="{00000000-0005-0000-0000-00000C0C0000}"/>
    <cellStyle name="Standard 4 11 2 2 3" xfId="3087" xr:uid="{00000000-0005-0000-0000-00000D0C0000}"/>
    <cellStyle name="Standard 4 11 2 3" xfId="3088" xr:uid="{00000000-0005-0000-0000-00000E0C0000}"/>
    <cellStyle name="Standard 4 11 2 3 2" xfId="3089" xr:uid="{00000000-0005-0000-0000-00000F0C0000}"/>
    <cellStyle name="Standard 4 11 2 4" xfId="3090" xr:uid="{00000000-0005-0000-0000-0000100C0000}"/>
    <cellStyle name="Standard 4 11 3" xfId="3091" xr:uid="{00000000-0005-0000-0000-0000110C0000}"/>
    <cellStyle name="Standard 4 11 3 2" xfId="3092" xr:uid="{00000000-0005-0000-0000-0000120C0000}"/>
    <cellStyle name="Standard 4 11 3 2 2" xfId="3093" xr:uid="{00000000-0005-0000-0000-0000130C0000}"/>
    <cellStyle name="Standard 4 11 3 3" xfId="3094" xr:uid="{00000000-0005-0000-0000-0000140C0000}"/>
    <cellStyle name="Standard 4 11 4" xfId="3095" xr:uid="{00000000-0005-0000-0000-0000150C0000}"/>
    <cellStyle name="Standard 4 11 4 2" xfId="3096" xr:uid="{00000000-0005-0000-0000-0000160C0000}"/>
    <cellStyle name="Standard 4 11 4 3" xfId="3097" xr:uid="{00000000-0005-0000-0000-0000170C0000}"/>
    <cellStyle name="Standard 4 11 5" xfId="3098" xr:uid="{00000000-0005-0000-0000-0000180C0000}"/>
    <cellStyle name="Standard 4 11 5 2" xfId="3099" xr:uid="{00000000-0005-0000-0000-0000190C0000}"/>
    <cellStyle name="Standard 4 11 5 3" xfId="3100" xr:uid="{00000000-0005-0000-0000-00001A0C0000}"/>
    <cellStyle name="Standard 4 11 6" xfId="3101" xr:uid="{00000000-0005-0000-0000-00001B0C0000}"/>
    <cellStyle name="Standard 4 11 6 2" xfId="3102" xr:uid="{00000000-0005-0000-0000-00001C0C0000}"/>
    <cellStyle name="Standard 4 11 6 3" xfId="3103" xr:uid="{00000000-0005-0000-0000-00001D0C0000}"/>
    <cellStyle name="Standard 4 11 7" xfId="3104" xr:uid="{00000000-0005-0000-0000-00001E0C0000}"/>
    <cellStyle name="Standard 4 11 8" xfId="3105" xr:uid="{00000000-0005-0000-0000-00001F0C0000}"/>
    <cellStyle name="Standard 4 12" xfId="3106" xr:uid="{00000000-0005-0000-0000-0000200C0000}"/>
    <cellStyle name="Standard 4 12 2" xfId="3107" xr:uid="{00000000-0005-0000-0000-0000210C0000}"/>
    <cellStyle name="Standard 4 12 2 2" xfId="3108" xr:uid="{00000000-0005-0000-0000-0000220C0000}"/>
    <cellStyle name="Standard 4 12 2 2 2" xfId="3109" xr:uid="{00000000-0005-0000-0000-0000230C0000}"/>
    <cellStyle name="Standard 4 12 2 3" xfId="3110" xr:uid="{00000000-0005-0000-0000-0000240C0000}"/>
    <cellStyle name="Standard 4 12 3" xfId="3111" xr:uid="{00000000-0005-0000-0000-0000250C0000}"/>
    <cellStyle name="Standard 4 12 3 2" xfId="3112" xr:uid="{00000000-0005-0000-0000-0000260C0000}"/>
    <cellStyle name="Standard 4 12 4" xfId="3113" xr:uid="{00000000-0005-0000-0000-0000270C0000}"/>
    <cellStyle name="Standard 4 13" xfId="3114" xr:uid="{00000000-0005-0000-0000-0000280C0000}"/>
    <cellStyle name="Standard 4 13 2" xfId="3115" xr:uid="{00000000-0005-0000-0000-0000290C0000}"/>
    <cellStyle name="Standard 4 13 2 2" xfId="3116" xr:uid="{00000000-0005-0000-0000-00002A0C0000}"/>
    <cellStyle name="Standard 4 13 3" xfId="3117" xr:uid="{00000000-0005-0000-0000-00002B0C0000}"/>
    <cellStyle name="Standard 4 14" xfId="3118" xr:uid="{00000000-0005-0000-0000-00002C0C0000}"/>
    <cellStyle name="Standard 4 14 2" xfId="3119" xr:uid="{00000000-0005-0000-0000-00002D0C0000}"/>
    <cellStyle name="Standard 4 14 3" xfId="3120" xr:uid="{00000000-0005-0000-0000-00002E0C0000}"/>
    <cellStyle name="Standard 4 15" xfId="3121" xr:uid="{00000000-0005-0000-0000-00002F0C0000}"/>
    <cellStyle name="Standard 4 15 2" xfId="3122" xr:uid="{00000000-0005-0000-0000-0000300C0000}"/>
    <cellStyle name="Standard 4 15 2 2" xfId="3123" xr:uid="{00000000-0005-0000-0000-0000310C0000}"/>
    <cellStyle name="Standard 4 15 3" xfId="3124" xr:uid="{00000000-0005-0000-0000-0000320C0000}"/>
    <cellStyle name="Standard 4 16" xfId="3125" xr:uid="{00000000-0005-0000-0000-0000330C0000}"/>
    <cellStyle name="Standard 4 16 2" xfId="3126" xr:uid="{00000000-0005-0000-0000-0000340C0000}"/>
    <cellStyle name="Standard 4 16 3" xfId="3127" xr:uid="{00000000-0005-0000-0000-0000350C0000}"/>
    <cellStyle name="Standard 4 17" xfId="3128" xr:uid="{00000000-0005-0000-0000-0000360C0000}"/>
    <cellStyle name="Standard 4 18" xfId="3129" xr:uid="{00000000-0005-0000-0000-0000370C0000}"/>
    <cellStyle name="Standard 4 19" xfId="3130" xr:uid="{00000000-0005-0000-0000-0000380C0000}"/>
    <cellStyle name="Standard 4 2" xfId="3131" xr:uid="{00000000-0005-0000-0000-0000390C0000}"/>
    <cellStyle name="Standard 4 2 10" xfId="3132" xr:uid="{00000000-0005-0000-0000-00003A0C0000}"/>
    <cellStyle name="Standard 4 2 10 2" xfId="3133" xr:uid="{00000000-0005-0000-0000-00003B0C0000}"/>
    <cellStyle name="Standard 4 2 10 2 2" xfId="3134" xr:uid="{00000000-0005-0000-0000-00003C0C0000}"/>
    <cellStyle name="Standard 4 2 10 2 2 2" xfId="3135" xr:uid="{00000000-0005-0000-0000-00003D0C0000}"/>
    <cellStyle name="Standard 4 2 10 2 3" xfId="3136" xr:uid="{00000000-0005-0000-0000-00003E0C0000}"/>
    <cellStyle name="Standard 4 2 10 3" xfId="3137" xr:uid="{00000000-0005-0000-0000-00003F0C0000}"/>
    <cellStyle name="Standard 4 2 10 3 2" xfId="3138" xr:uid="{00000000-0005-0000-0000-0000400C0000}"/>
    <cellStyle name="Standard 4 2 10 4" xfId="3139" xr:uid="{00000000-0005-0000-0000-0000410C0000}"/>
    <cellStyle name="Standard 4 2 11" xfId="3140" xr:uid="{00000000-0005-0000-0000-0000420C0000}"/>
    <cellStyle name="Standard 4 2 11 2" xfId="3141" xr:uid="{00000000-0005-0000-0000-0000430C0000}"/>
    <cellStyle name="Standard 4 2 11 2 2" xfId="3142" xr:uid="{00000000-0005-0000-0000-0000440C0000}"/>
    <cellStyle name="Standard 4 2 11 3" xfId="3143" xr:uid="{00000000-0005-0000-0000-0000450C0000}"/>
    <cellStyle name="Standard 4 2 12" xfId="3144" xr:uid="{00000000-0005-0000-0000-0000460C0000}"/>
    <cellStyle name="Standard 4 2 12 2" xfId="3145" xr:uid="{00000000-0005-0000-0000-0000470C0000}"/>
    <cellStyle name="Standard 4 2 12 2 2" xfId="3146" xr:uid="{00000000-0005-0000-0000-0000480C0000}"/>
    <cellStyle name="Standard 4 2 12 3" xfId="3147" xr:uid="{00000000-0005-0000-0000-0000490C0000}"/>
    <cellStyle name="Standard 4 2 12 4" xfId="3148" xr:uid="{00000000-0005-0000-0000-00004A0C0000}"/>
    <cellStyle name="Standard 4 2 13" xfId="3149" xr:uid="{00000000-0005-0000-0000-00004B0C0000}"/>
    <cellStyle name="Standard 4 2 13 2" xfId="3150" xr:uid="{00000000-0005-0000-0000-00004C0C0000}"/>
    <cellStyle name="Standard 4 2 13 3" xfId="3151" xr:uid="{00000000-0005-0000-0000-00004D0C0000}"/>
    <cellStyle name="Standard 4 2 14" xfId="3152" xr:uid="{00000000-0005-0000-0000-00004E0C0000}"/>
    <cellStyle name="Standard 4 2 14 2" xfId="3153" xr:uid="{00000000-0005-0000-0000-00004F0C0000}"/>
    <cellStyle name="Standard 4 2 14 3" xfId="3154" xr:uid="{00000000-0005-0000-0000-0000500C0000}"/>
    <cellStyle name="Standard 4 2 15" xfId="3155" xr:uid="{00000000-0005-0000-0000-0000510C0000}"/>
    <cellStyle name="Standard 4 2 16" xfId="3156" xr:uid="{00000000-0005-0000-0000-0000520C0000}"/>
    <cellStyle name="Standard 4 2 17" xfId="3157" xr:uid="{00000000-0005-0000-0000-0000530C0000}"/>
    <cellStyle name="Standard 4 2 18" xfId="3158" xr:uid="{00000000-0005-0000-0000-0000540C0000}"/>
    <cellStyle name="Standard 4 2 2" xfId="3159" xr:uid="{00000000-0005-0000-0000-0000550C0000}"/>
    <cellStyle name="Standard 4 2 2 10" xfId="3160" xr:uid="{00000000-0005-0000-0000-0000560C0000}"/>
    <cellStyle name="Standard 4 2 2 10 2" xfId="3161" xr:uid="{00000000-0005-0000-0000-0000570C0000}"/>
    <cellStyle name="Standard 4 2 2 10 3" xfId="3162" xr:uid="{00000000-0005-0000-0000-0000580C0000}"/>
    <cellStyle name="Standard 4 2 2 11" xfId="3163" xr:uid="{00000000-0005-0000-0000-0000590C0000}"/>
    <cellStyle name="Standard 4 2 2 11 2" xfId="3164" xr:uid="{00000000-0005-0000-0000-00005A0C0000}"/>
    <cellStyle name="Standard 4 2 2 11 3" xfId="3165" xr:uid="{00000000-0005-0000-0000-00005B0C0000}"/>
    <cellStyle name="Standard 4 2 2 12" xfId="3166" xr:uid="{00000000-0005-0000-0000-00005C0C0000}"/>
    <cellStyle name="Standard 4 2 2 13" xfId="3167" xr:uid="{00000000-0005-0000-0000-00005D0C0000}"/>
    <cellStyle name="Standard 4 2 2 2" xfId="3168" xr:uid="{00000000-0005-0000-0000-00005E0C0000}"/>
    <cellStyle name="Standard 4 2 2 2 10" xfId="3169" xr:uid="{00000000-0005-0000-0000-00005F0C0000}"/>
    <cellStyle name="Standard 4 2 2 2 11" xfId="3170" xr:uid="{00000000-0005-0000-0000-0000600C0000}"/>
    <cellStyle name="Standard 4 2 2 2 2" xfId="3171" xr:uid="{00000000-0005-0000-0000-0000610C0000}"/>
    <cellStyle name="Standard 4 2 2 2 2 2" xfId="3172" xr:uid="{00000000-0005-0000-0000-0000620C0000}"/>
    <cellStyle name="Standard 4 2 2 2 2 2 2" xfId="3173" xr:uid="{00000000-0005-0000-0000-0000630C0000}"/>
    <cellStyle name="Standard 4 2 2 2 2 2 2 2" xfId="3174" xr:uid="{00000000-0005-0000-0000-0000640C0000}"/>
    <cellStyle name="Standard 4 2 2 2 2 2 2 2 2" xfId="3175" xr:uid="{00000000-0005-0000-0000-0000650C0000}"/>
    <cellStyle name="Standard 4 2 2 2 2 2 2 3" xfId="3176" xr:uid="{00000000-0005-0000-0000-0000660C0000}"/>
    <cellStyle name="Standard 4 2 2 2 2 2 3" xfId="3177" xr:uid="{00000000-0005-0000-0000-0000670C0000}"/>
    <cellStyle name="Standard 4 2 2 2 2 2 3 2" xfId="3178" xr:uid="{00000000-0005-0000-0000-0000680C0000}"/>
    <cellStyle name="Standard 4 2 2 2 2 2 4" xfId="3179" xr:uid="{00000000-0005-0000-0000-0000690C0000}"/>
    <cellStyle name="Standard 4 2 2 2 2 3" xfId="3180" xr:uid="{00000000-0005-0000-0000-00006A0C0000}"/>
    <cellStyle name="Standard 4 2 2 2 2 3 2" xfId="3181" xr:uid="{00000000-0005-0000-0000-00006B0C0000}"/>
    <cellStyle name="Standard 4 2 2 2 2 3 2 2" xfId="3182" xr:uid="{00000000-0005-0000-0000-00006C0C0000}"/>
    <cellStyle name="Standard 4 2 2 2 2 3 3" xfId="3183" xr:uid="{00000000-0005-0000-0000-00006D0C0000}"/>
    <cellStyle name="Standard 4 2 2 2 2 4" xfId="3184" xr:uid="{00000000-0005-0000-0000-00006E0C0000}"/>
    <cellStyle name="Standard 4 2 2 2 2 4 2" xfId="3185" xr:uid="{00000000-0005-0000-0000-00006F0C0000}"/>
    <cellStyle name="Standard 4 2 2 2 2 4 3" xfId="3186" xr:uid="{00000000-0005-0000-0000-0000700C0000}"/>
    <cellStyle name="Standard 4 2 2 2 2 5" xfId="3187" xr:uid="{00000000-0005-0000-0000-0000710C0000}"/>
    <cellStyle name="Standard 4 2 2 2 2 5 2" xfId="3188" xr:uid="{00000000-0005-0000-0000-0000720C0000}"/>
    <cellStyle name="Standard 4 2 2 2 2 5 3" xfId="3189" xr:uid="{00000000-0005-0000-0000-0000730C0000}"/>
    <cellStyle name="Standard 4 2 2 2 2 6" xfId="3190" xr:uid="{00000000-0005-0000-0000-0000740C0000}"/>
    <cellStyle name="Standard 4 2 2 2 2 6 2" xfId="3191" xr:uid="{00000000-0005-0000-0000-0000750C0000}"/>
    <cellStyle name="Standard 4 2 2 2 2 6 3" xfId="3192" xr:uid="{00000000-0005-0000-0000-0000760C0000}"/>
    <cellStyle name="Standard 4 2 2 2 2 7" xfId="3193" xr:uid="{00000000-0005-0000-0000-0000770C0000}"/>
    <cellStyle name="Standard 4 2 2 2 2 8" xfId="3194" xr:uid="{00000000-0005-0000-0000-0000780C0000}"/>
    <cellStyle name="Standard 4 2 2 2 3" xfId="3195" xr:uid="{00000000-0005-0000-0000-0000790C0000}"/>
    <cellStyle name="Standard 4 2 2 2 3 2" xfId="3196" xr:uid="{00000000-0005-0000-0000-00007A0C0000}"/>
    <cellStyle name="Standard 4 2 2 2 3 2 2" xfId="3197" xr:uid="{00000000-0005-0000-0000-00007B0C0000}"/>
    <cellStyle name="Standard 4 2 2 2 3 2 2 2" xfId="3198" xr:uid="{00000000-0005-0000-0000-00007C0C0000}"/>
    <cellStyle name="Standard 4 2 2 2 3 2 2 2 2" xfId="3199" xr:uid="{00000000-0005-0000-0000-00007D0C0000}"/>
    <cellStyle name="Standard 4 2 2 2 3 2 2 3" xfId="3200" xr:uid="{00000000-0005-0000-0000-00007E0C0000}"/>
    <cellStyle name="Standard 4 2 2 2 3 2 3" xfId="3201" xr:uid="{00000000-0005-0000-0000-00007F0C0000}"/>
    <cellStyle name="Standard 4 2 2 2 3 2 3 2" xfId="3202" xr:uid="{00000000-0005-0000-0000-0000800C0000}"/>
    <cellStyle name="Standard 4 2 2 2 3 2 4" xfId="3203" xr:uid="{00000000-0005-0000-0000-0000810C0000}"/>
    <cellStyle name="Standard 4 2 2 2 3 3" xfId="3204" xr:uid="{00000000-0005-0000-0000-0000820C0000}"/>
    <cellStyle name="Standard 4 2 2 2 3 3 2" xfId="3205" xr:uid="{00000000-0005-0000-0000-0000830C0000}"/>
    <cellStyle name="Standard 4 2 2 2 3 3 2 2" xfId="3206" xr:uid="{00000000-0005-0000-0000-0000840C0000}"/>
    <cellStyle name="Standard 4 2 2 2 3 3 3" xfId="3207" xr:uid="{00000000-0005-0000-0000-0000850C0000}"/>
    <cellStyle name="Standard 4 2 2 2 3 4" xfId="3208" xr:uid="{00000000-0005-0000-0000-0000860C0000}"/>
    <cellStyle name="Standard 4 2 2 2 3 4 2" xfId="3209" xr:uid="{00000000-0005-0000-0000-0000870C0000}"/>
    <cellStyle name="Standard 4 2 2 2 3 4 3" xfId="3210" xr:uid="{00000000-0005-0000-0000-0000880C0000}"/>
    <cellStyle name="Standard 4 2 2 2 3 5" xfId="3211" xr:uid="{00000000-0005-0000-0000-0000890C0000}"/>
    <cellStyle name="Standard 4 2 2 2 3 5 2" xfId="3212" xr:uid="{00000000-0005-0000-0000-00008A0C0000}"/>
    <cellStyle name="Standard 4 2 2 2 3 5 3" xfId="3213" xr:uid="{00000000-0005-0000-0000-00008B0C0000}"/>
    <cellStyle name="Standard 4 2 2 2 3 6" xfId="3214" xr:uid="{00000000-0005-0000-0000-00008C0C0000}"/>
    <cellStyle name="Standard 4 2 2 2 3 6 2" xfId="3215" xr:uid="{00000000-0005-0000-0000-00008D0C0000}"/>
    <cellStyle name="Standard 4 2 2 2 3 6 3" xfId="3216" xr:uid="{00000000-0005-0000-0000-00008E0C0000}"/>
    <cellStyle name="Standard 4 2 2 2 3 7" xfId="3217" xr:uid="{00000000-0005-0000-0000-00008F0C0000}"/>
    <cellStyle name="Standard 4 2 2 2 3 8" xfId="3218" xr:uid="{00000000-0005-0000-0000-0000900C0000}"/>
    <cellStyle name="Standard 4 2 2 2 4" xfId="3219" xr:uid="{00000000-0005-0000-0000-0000910C0000}"/>
    <cellStyle name="Standard 4 2 2 2 4 2" xfId="3220" xr:uid="{00000000-0005-0000-0000-0000920C0000}"/>
    <cellStyle name="Standard 4 2 2 2 4 2 2" xfId="3221" xr:uid="{00000000-0005-0000-0000-0000930C0000}"/>
    <cellStyle name="Standard 4 2 2 2 4 2 2 2" xfId="3222" xr:uid="{00000000-0005-0000-0000-0000940C0000}"/>
    <cellStyle name="Standard 4 2 2 2 4 2 2 2 2" xfId="3223" xr:uid="{00000000-0005-0000-0000-0000950C0000}"/>
    <cellStyle name="Standard 4 2 2 2 4 2 2 3" xfId="3224" xr:uid="{00000000-0005-0000-0000-0000960C0000}"/>
    <cellStyle name="Standard 4 2 2 2 4 2 3" xfId="3225" xr:uid="{00000000-0005-0000-0000-0000970C0000}"/>
    <cellStyle name="Standard 4 2 2 2 4 2 3 2" xfId="3226" xr:uid="{00000000-0005-0000-0000-0000980C0000}"/>
    <cellStyle name="Standard 4 2 2 2 4 2 4" xfId="3227" xr:uid="{00000000-0005-0000-0000-0000990C0000}"/>
    <cellStyle name="Standard 4 2 2 2 4 3" xfId="3228" xr:uid="{00000000-0005-0000-0000-00009A0C0000}"/>
    <cellStyle name="Standard 4 2 2 2 4 3 2" xfId="3229" xr:uid="{00000000-0005-0000-0000-00009B0C0000}"/>
    <cellStyle name="Standard 4 2 2 2 4 3 2 2" xfId="3230" xr:uid="{00000000-0005-0000-0000-00009C0C0000}"/>
    <cellStyle name="Standard 4 2 2 2 4 3 3" xfId="3231" xr:uid="{00000000-0005-0000-0000-00009D0C0000}"/>
    <cellStyle name="Standard 4 2 2 2 4 4" xfId="3232" xr:uid="{00000000-0005-0000-0000-00009E0C0000}"/>
    <cellStyle name="Standard 4 2 2 2 4 4 2" xfId="3233" xr:uid="{00000000-0005-0000-0000-00009F0C0000}"/>
    <cellStyle name="Standard 4 2 2 2 4 4 3" xfId="3234" xr:uid="{00000000-0005-0000-0000-0000A00C0000}"/>
    <cellStyle name="Standard 4 2 2 2 4 5" xfId="3235" xr:uid="{00000000-0005-0000-0000-0000A10C0000}"/>
    <cellStyle name="Standard 4 2 2 2 4 5 2" xfId="3236" xr:uid="{00000000-0005-0000-0000-0000A20C0000}"/>
    <cellStyle name="Standard 4 2 2 2 4 5 3" xfId="3237" xr:uid="{00000000-0005-0000-0000-0000A30C0000}"/>
    <cellStyle name="Standard 4 2 2 2 4 6" xfId="3238" xr:uid="{00000000-0005-0000-0000-0000A40C0000}"/>
    <cellStyle name="Standard 4 2 2 2 4 6 2" xfId="3239" xr:uid="{00000000-0005-0000-0000-0000A50C0000}"/>
    <cellStyle name="Standard 4 2 2 2 4 6 3" xfId="3240" xr:uid="{00000000-0005-0000-0000-0000A60C0000}"/>
    <cellStyle name="Standard 4 2 2 2 4 7" xfId="3241" xr:uid="{00000000-0005-0000-0000-0000A70C0000}"/>
    <cellStyle name="Standard 4 2 2 2 4 8" xfId="3242" xr:uid="{00000000-0005-0000-0000-0000A80C0000}"/>
    <cellStyle name="Standard 4 2 2 2 5" xfId="3243" xr:uid="{00000000-0005-0000-0000-0000A90C0000}"/>
    <cellStyle name="Standard 4 2 2 2 5 2" xfId="3244" xr:uid="{00000000-0005-0000-0000-0000AA0C0000}"/>
    <cellStyle name="Standard 4 2 2 2 5 2 2" xfId="3245" xr:uid="{00000000-0005-0000-0000-0000AB0C0000}"/>
    <cellStyle name="Standard 4 2 2 2 5 2 2 2" xfId="3246" xr:uid="{00000000-0005-0000-0000-0000AC0C0000}"/>
    <cellStyle name="Standard 4 2 2 2 5 2 3" xfId="3247" xr:uid="{00000000-0005-0000-0000-0000AD0C0000}"/>
    <cellStyle name="Standard 4 2 2 2 5 3" xfId="3248" xr:uid="{00000000-0005-0000-0000-0000AE0C0000}"/>
    <cellStyle name="Standard 4 2 2 2 5 3 2" xfId="3249" xr:uid="{00000000-0005-0000-0000-0000AF0C0000}"/>
    <cellStyle name="Standard 4 2 2 2 5 4" xfId="3250" xr:uid="{00000000-0005-0000-0000-0000B00C0000}"/>
    <cellStyle name="Standard 4 2 2 2 6" xfId="3251" xr:uid="{00000000-0005-0000-0000-0000B10C0000}"/>
    <cellStyle name="Standard 4 2 2 2 6 2" xfId="3252" xr:uid="{00000000-0005-0000-0000-0000B20C0000}"/>
    <cellStyle name="Standard 4 2 2 2 6 2 2" xfId="3253" xr:uid="{00000000-0005-0000-0000-0000B30C0000}"/>
    <cellStyle name="Standard 4 2 2 2 6 3" xfId="3254" xr:uid="{00000000-0005-0000-0000-0000B40C0000}"/>
    <cellStyle name="Standard 4 2 2 2 7" xfId="3255" xr:uid="{00000000-0005-0000-0000-0000B50C0000}"/>
    <cellStyle name="Standard 4 2 2 2 7 2" xfId="3256" xr:uid="{00000000-0005-0000-0000-0000B60C0000}"/>
    <cellStyle name="Standard 4 2 2 2 7 3" xfId="3257" xr:uid="{00000000-0005-0000-0000-0000B70C0000}"/>
    <cellStyle name="Standard 4 2 2 2 8" xfId="3258" xr:uid="{00000000-0005-0000-0000-0000B80C0000}"/>
    <cellStyle name="Standard 4 2 2 2 8 2" xfId="3259" xr:uid="{00000000-0005-0000-0000-0000B90C0000}"/>
    <cellStyle name="Standard 4 2 2 2 8 3" xfId="3260" xr:uid="{00000000-0005-0000-0000-0000BA0C0000}"/>
    <cellStyle name="Standard 4 2 2 2 9" xfId="3261" xr:uid="{00000000-0005-0000-0000-0000BB0C0000}"/>
    <cellStyle name="Standard 4 2 2 2 9 2" xfId="3262" xr:uid="{00000000-0005-0000-0000-0000BC0C0000}"/>
    <cellStyle name="Standard 4 2 2 2 9 3" xfId="3263" xr:uid="{00000000-0005-0000-0000-0000BD0C0000}"/>
    <cellStyle name="Standard 4 2 2 3" xfId="3264" xr:uid="{00000000-0005-0000-0000-0000BE0C0000}"/>
    <cellStyle name="Standard 4 2 2 3 10" xfId="3265" xr:uid="{00000000-0005-0000-0000-0000BF0C0000}"/>
    <cellStyle name="Standard 4 2 2 3 11" xfId="3266" xr:uid="{00000000-0005-0000-0000-0000C00C0000}"/>
    <cellStyle name="Standard 4 2 2 3 2" xfId="3267" xr:uid="{00000000-0005-0000-0000-0000C10C0000}"/>
    <cellStyle name="Standard 4 2 2 3 2 2" xfId="3268" xr:uid="{00000000-0005-0000-0000-0000C20C0000}"/>
    <cellStyle name="Standard 4 2 2 3 2 2 2" xfId="3269" xr:uid="{00000000-0005-0000-0000-0000C30C0000}"/>
    <cellStyle name="Standard 4 2 2 3 2 2 2 2" xfId="3270" xr:uid="{00000000-0005-0000-0000-0000C40C0000}"/>
    <cellStyle name="Standard 4 2 2 3 2 2 2 2 2" xfId="3271" xr:uid="{00000000-0005-0000-0000-0000C50C0000}"/>
    <cellStyle name="Standard 4 2 2 3 2 2 2 3" xfId="3272" xr:uid="{00000000-0005-0000-0000-0000C60C0000}"/>
    <cellStyle name="Standard 4 2 2 3 2 2 3" xfId="3273" xr:uid="{00000000-0005-0000-0000-0000C70C0000}"/>
    <cellStyle name="Standard 4 2 2 3 2 2 3 2" xfId="3274" xr:uid="{00000000-0005-0000-0000-0000C80C0000}"/>
    <cellStyle name="Standard 4 2 2 3 2 2 4" xfId="3275" xr:uid="{00000000-0005-0000-0000-0000C90C0000}"/>
    <cellStyle name="Standard 4 2 2 3 2 3" xfId="3276" xr:uid="{00000000-0005-0000-0000-0000CA0C0000}"/>
    <cellStyle name="Standard 4 2 2 3 2 3 2" xfId="3277" xr:uid="{00000000-0005-0000-0000-0000CB0C0000}"/>
    <cellStyle name="Standard 4 2 2 3 2 3 2 2" xfId="3278" xr:uid="{00000000-0005-0000-0000-0000CC0C0000}"/>
    <cellStyle name="Standard 4 2 2 3 2 3 3" xfId="3279" xr:uid="{00000000-0005-0000-0000-0000CD0C0000}"/>
    <cellStyle name="Standard 4 2 2 3 2 4" xfId="3280" xr:uid="{00000000-0005-0000-0000-0000CE0C0000}"/>
    <cellStyle name="Standard 4 2 2 3 2 4 2" xfId="3281" xr:uid="{00000000-0005-0000-0000-0000CF0C0000}"/>
    <cellStyle name="Standard 4 2 2 3 2 4 3" xfId="3282" xr:uid="{00000000-0005-0000-0000-0000D00C0000}"/>
    <cellStyle name="Standard 4 2 2 3 2 5" xfId="3283" xr:uid="{00000000-0005-0000-0000-0000D10C0000}"/>
    <cellStyle name="Standard 4 2 2 3 2 5 2" xfId="3284" xr:uid="{00000000-0005-0000-0000-0000D20C0000}"/>
    <cellStyle name="Standard 4 2 2 3 2 5 3" xfId="3285" xr:uid="{00000000-0005-0000-0000-0000D30C0000}"/>
    <cellStyle name="Standard 4 2 2 3 2 6" xfId="3286" xr:uid="{00000000-0005-0000-0000-0000D40C0000}"/>
    <cellStyle name="Standard 4 2 2 3 2 6 2" xfId="3287" xr:uid="{00000000-0005-0000-0000-0000D50C0000}"/>
    <cellStyle name="Standard 4 2 2 3 2 6 3" xfId="3288" xr:uid="{00000000-0005-0000-0000-0000D60C0000}"/>
    <cellStyle name="Standard 4 2 2 3 2 7" xfId="3289" xr:uid="{00000000-0005-0000-0000-0000D70C0000}"/>
    <cellStyle name="Standard 4 2 2 3 2 8" xfId="3290" xr:uid="{00000000-0005-0000-0000-0000D80C0000}"/>
    <cellStyle name="Standard 4 2 2 3 3" xfId="3291" xr:uid="{00000000-0005-0000-0000-0000D90C0000}"/>
    <cellStyle name="Standard 4 2 2 3 3 2" xfId="3292" xr:uid="{00000000-0005-0000-0000-0000DA0C0000}"/>
    <cellStyle name="Standard 4 2 2 3 3 2 2" xfId="3293" xr:uid="{00000000-0005-0000-0000-0000DB0C0000}"/>
    <cellStyle name="Standard 4 2 2 3 3 2 2 2" xfId="3294" xr:uid="{00000000-0005-0000-0000-0000DC0C0000}"/>
    <cellStyle name="Standard 4 2 2 3 3 2 2 2 2" xfId="3295" xr:uid="{00000000-0005-0000-0000-0000DD0C0000}"/>
    <cellStyle name="Standard 4 2 2 3 3 2 2 3" xfId="3296" xr:uid="{00000000-0005-0000-0000-0000DE0C0000}"/>
    <cellStyle name="Standard 4 2 2 3 3 2 3" xfId="3297" xr:uid="{00000000-0005-0000-0000-0000DF0C0000}"/>
    <cellStyle name="Standard 4 2 2 3 3 2 3 2" xfId="3298" xr:uid="{00000000-0005-0000-0000-0000E00C0000}"/>
    <cellStyle name="Standard 4 2 2 3 3 2 4" xfId="3299" xr:uid="{00000000-0005-0000-0000-0000E10C0000}"/>
    <cellStyle name="Standard 4 2 2 3 3 3" xfId="3300" xr:uid="{00000000-0005-0000-0000-0000E20C0000}"/>
    <cellStyle name="Standard 4 2 2 3 3 3 2" xfId="3301" xr:uid="{00000000-0005-0000-0000-0000E30C0000}"/>
    <cellStyle name="Standard 4 2 2 3 3 3 2 2" xfId="3302" xr:uid="{00000000-0005-0000-0000-0000E40C0000}"/>
    <cellStyle name="Standard 4 2 2 3 3 3 3" xfId="3303" xr:uid="{00000000-0005-0000-0000-0000E50C0000}"/>
    <cellStyle name="Standard 4 2 2 3 3 4" xfId="3304" xr:uid="{00000000-0005-0000-0000-0000E60C0000}"/>
    <cellStyle name="Standard 4 2 2 3 3 4 2" xfId="3305" xr:uid="{00000000-0005-0000-0000-0000E70C0000}"/>
    <cellStyle name="Standard 4 2 2 3 3 4 3" xfId="3306" xr:uid="{00000000-0005-0000-0000-0000E80C0000}"/>
    <cellStyle name="Standard 4 2 2 3 3 5" xfId="3307" xr:uid="{00000000-0005-0000-0000-0000E90C0000}"/>
    <cellStyle name="Standard 4 2 2 3 3 5 2" xfId="3308" xr:uid="{00000000-0005-0000-0000-0000EA0C0000}"/>
    <cellStyle name="Standard 4 2 2 3 3 5 3" xfId="3309" xr:uid="{00000000-0005-0000-0000-0000EB0C0000}"/>
    <cellStyle name="Standard 4 2 2 3 3 6" xfId="3310" xr:uid="{00000000-0005-0000-0000-0000EC0C0000}"/>
    <cellStyle name="Standard 4 2 2 3 3 6 2" xfId="3311" xr:uid="{00000000-0005-0000-0000-0000ED0C0000}"/>
    <cellStyle name="Standard 4 2 2 3 3 6 3" xfId="3312" xr:uid="{00000000-0005-0000-0000-0000EE0C0000}"/>
    <cellStyle name="Standard 4 2 2 3 3 7" xfId="3313" xr:uid="{00000000-0005-0000-0000-0000EF0C0000}"/>
    <cellStyle name="Standard 4 2 2 3 3 8" xfId="3314" xr:uid="{00000000-0005-0000-0000-0000F00C0000}"/>
    <cellStyle name="Standard 4 2 2 3 4" xfId="3315" xr:uid="{00000000-0005-0000-0000-0000F10C0000}"/>
    <cellStyle name="Standard 4 2 2 3 4 2" xfId="3316" xr:uid="{00000000-0005-0000-0000-0000F20C0000}"/>
    <cellStyle name="Standard 4 2 2 3 4 2 2" xfId="3317" xr:uid="{00000000-0005-0000-0000-0000F30C0000}"/>
    <cellStyle name="Standard 4 2 2 3 4 2 2 2" xfId="3318" xr:uid="{00000000-0005-0000-0000-0000F40C0000}"/>
    <cellStyle name="Standard 4 2 2 3 4 2 2 2 2" xfId="3319" xr:uid="{00000000-0005-0000-0000-0000F50C0000}"/>
    <cellStyle name="Standard 4 2 2 3 4 2 2 3" xfId="3320" xr:uid="{00000000-0005-0000-0000-0000F60C0000}"/>
    <cellStyle name="Standard 4 2 2 3 4 2 3" xfId="3321" xr:uid="{00000000-0005-0000-0000-0000F70C0000}"/>
    <cellStyle name="Standard 4 2 2 3 4 2 3 2" xfId="3322" xr:uid="{00000000-0005-0000-0000-0000F80C0000}"/>
    <cellStyle name="Standard 4 2 2 3 4 2 4" xfId="3323" xr:uid="{00000000-0005-0000-0000-0000F90C0000}"/>
    <cellStyle name="Standard 4 2 2 3 4 3" xfId="3324" xr:uid="{00000000-0005-0000-0000-0000FA0C0000}"/>
    <cellStyle name="Standard 4 2 2 3 4 3 2" xfId="3325" xr:uid="{00000000-0005-0000-0000-0000FB0C0000}"/>
    <cellStyle name="Standard 4 2 2 3 4 3 2 2" xfId="3326" xr:uid="{00000000-0005-0000-0000-0000FC0C0000}"/>
    <cellStyle name="Standard 4 2 2 3 4 3 3" xfId="3327" xr:uid="{00000000-0005-0000-0000-0000FD0C0000}"/>
    <cellStyle name="Standard 4 2 2 3 4 4" xfId="3328" xr:uid="{00000000-0005-0000-0000-0000FE0C0000}"/>
    <cellStyle name="Standard 4 2 2 3 4 4 2" xfId="3329" xr:uid="{00000000-0005-0000-0000-0000FF0C0000}"/>
    <cellStyle name="Standard 4 2 2 3 4 4 3" xfId="3330" xr:uid="{00000000-0005-0000-0000-0000000D0000}"/>
    <cellStyle name="Standard 4 2 2 3 4 5" xfId="3331" xr:uid="{00000000-0005-0000-0000-0000010D0000}"/>
    <cellStyle name="Standard 4 2 2 3 4 5 2" xfId="3332" xr:uid="{00000000-0005-0000-0000-0000020D0000}"/>
    <cellStyle name="Standard 4 2 2 3 4 5 3" xfId="3333" xr:uid="{00000000-0005-0000-0000-0000030D0000}"/>
    <cellStyle name="Standard 4 2 2 3 4 6" xfId="3334" xr:uid="{00000000-0005-0000-0000-0000040D0000}"/>
    <cellStyle name="Standard 4 2 2 3 4 6 2" xfId="3335" xr:uid="{00000000-0005-0000-0000-0000050D0000}"/>
    <cellStyle name="Standard 4 2 2 3 4 6 3" xfId="3336" xr:uid="{00000000-0005-0000-0000-0000060D0000}"/>
    <cellStyle name="Standard 4 2 2 3 4 7" xfId="3337" xr:uid="{00000000-0005-0000-0000-0000070D0000}"/>
    <cellStyle name="Standard 4 2 2 3 4 8" xfId="3338" xr:uid="{00000000-0005-0000-0000-0000080D0000}"/>
    <cellStyle name="Standard 4 2 2 3 5" xfId="3339" xr:uid="{00000000-0005-0000-0000-0000090D0000}"/>
    <cellStyle name="Standard 4 2 2 3 5 2" xfId="3340" xr:uid="{00000000-0005-0000-0000-00000A0D0000}"/>
    <cellStyle name="Standard 4 2 2 3 5 2 2" xfId="3341" xr:uid="{00000000-0005-0000-0000-00000B0D0000}"/>
    <cellStyle name="Standard 4 2 2 3 5 2 2 2" xfId="3342" xr:uid="{00000000-0005-0000-0000-00000C0D0000}"/>
    <cellStyle name="Standard 4 2 2 3 5 2 3" xfId="3343" xr:uid="{00000000-0005-0000-0000-00000D0D0000}"/>
    <cellStyle name="Standard 4 2 2 3 5 3" xfId="3344" xr:uid="{00000000-0005-0000-0000-00000E0D0000}"/>
    <cellStyle name="Standard 4 2 2 3 5 3 2" xfId="3345" xr:uid="{00000000-0005-0000-0000-00000F0D0000}"/>
    <cellStyle name="Standard 4 2 2 3 5 4" xfId="3346" xr:uid="{00000000-0005-0000-0000-0000100D0000}"/>
    <cellStyle name="Standard 4 2 2 3 6" xfId="3347" xr:uid="{00000000-0005-0000-0000-0000110D0000}"/>
    <cellStyle name="Standard 4 2 2 3 6 2" xfId="3348" xr:uid="{00000000-0005-0000-0000-0000120D0000}"/>
    <cellStyle name="Standard 4 2 2 3 6 2 2" xfId="3349" xr:uid="{00000000-0005-0000-0000-0000130D0000}"/>
    <cellStyle name="Standard 4 2 2 3 6 3" xfId="3350" xr:uid="{00000000-0005-0000-0000-0000140D0000}"/>
    <cellStyle name="Standard 4 2 2 3 7" xfId="3351" xr:uid="{00000000-0005-0000-0000-0000150D0000}"/>
    <cellStyle name="Standard 4 2 2 3 7 2" xfId="3352" xr:uid="{00000000-0005-0000-0000-0000160D0000}"/>
    <cellStyle name="Standard 4 2 2 3 7 3" xfId="3353" xr:uid="{00000000-0005-0000-0000-0000170D0000}"/>
    <cellStyle name="Standard 4 2 2 3 8" xfId="3354" xr:uid="{00000000-0005-0000-0000-0000180D0000}"/>
    <cellStyle name="Standard 4 2 2 3 8 2" xfId="3355" xr:uid="{00000000-0005-0000-0000-0000190D0000}"/>
    <cellStyle name="Standard 4 2 2 3 8 3" xfId="3356" xr:uid="{00000000-0005-0000-0000-00001A0D0000}"/>
    <cellStyle name="Standard 4 2 2 3 9" xfId="3357" xr:uid="{00000000-0005-0000-0000-00001B0D0000}"/>
    <cellStyle name="Standard 4 2 2 3 9 2" xfId="3358" xr:uid="{00000000-0005-0000-0000-00001C0D0000}"/>
    <cellStyle name="Standard 4 2 2 3 9 3" xfId="3359" xr:uid="{00000000-0005-0000-0000-00001D0D0000}"/>
    <cellStyle name="Standard 4 2 2 4" xfId="3360" xr:uid="{00000000-0005-0000-0000-00001E0D0000}"/>
    <cellStyle name="Standard 4 2 2 4 2" xfId="3361" xr:uid="{00000000-0005-0000-0000-00001F0D0000}"/>
    <cellStyle name="Standard 4 2 2 4 2 2" xfId="3362" xr:uid="{00000000-0005-0000-0000-0000200D0000}"/>
    <cellStyle name="Standard 4 2 2 4 2 2 2" xfId="3363" xr:uid="{00000000-0005-0000-0000-0000210D0000}"/>
    <cellStyle name="Standard 4 2 2 4 2 2 2 2" xfId="3364" xr:uid="{00000000-0005-0000-0000-0000220D0000}"/>
    <cellStyle name="Standard 4 2 2 4 2 2 3" xfId="3365" xr:uid="{00000000-0005-0000-0000-0000230D0000}"/>
    <cellStyle name="Standard 4 2 2 4 2 3" xfId="3366" xr:uid="{00000000-0005-0000-0000-0000240D0000}"/>
    <cellStyle name="Standard 4 2 2 4 2 3 2" xfId="3367" xr:uid="{00000000-0005-0000-0000-0000250D0000}"/>
    <cellStyle name="Standard 4 2 2 4 2 4" xfId="3368" xr:uid="{00000000-0005-0000-0000-0000260D0000}"/>
    <cellStyle name="Standard 4 2 2 4 3" xfId="3369" xr:uid="{00000000-0005-0000-0000-0000270D0000}"/>
    <cellStyle name="Standard 4 2 2 4 3 2" xfId="3370" xr:uid="{00000000-0005-0000-0000-0000280D0000}"/>
    <cellStyle name="Standard 4 2 2 4 3 2 2" xfId="3371" xr:uid="{00000000-0005-0000-0000-0000290D0000}"/>
    <cellStyle name="Standard 4 2 2 4 3 3" xfId="3372" xr:uid="{00000000-0005-0000-0000-00002A0D0000}"/>
    <cellStyle name="Standard 4 2 2 4 4" xfId="3373" xr:uid="{00000000-0005-0000-0000-00002B0D0000}"/>
    <cellStyle name="Standard 4 2 2 4 4 2" xfId="3374" xr:uid="{00000000-0005-0000-0000-00002C0D0000}"/>
    <cellStyle name="Standard 4 2 2 4 4 3" xfId="3375" xr:uid="{00000000-0005-0000-0000-00002D0D0000}"/>
    <cellStyle name="Standard 4 2 2 4 5" xfId="3376" xr:uid="{00000000-0005-0000-0000-00002E0D0000}"/>
    <cellStyle name="Standard 4 2 2 4 5 2" xfId="3377" xr:uid="{00000000-0005-0000-0000-00002F0D0000}"/>
    <cellStyle name="Standard 4 2 2 4 5 3" xfId="3378" xr:uid="{00000000-0005-0000-0000-0000300D0000}"/>
    <cellStyle name="Standard 4 2 2 4 6" xfId="3379" xr:uid="{00000000-0005-0000-0000-0000310D0000}"/>
    <cellStyle name="Standard 4 2 2 4 6 2" xfId="3380" xr:uid="{00000000-0005-0000-0000-0000320D0000}"/>
    <cellStyle name="Standard 4 2 2 4 6 3" xfId="3381" xr:uid="{00000000-0005-0000-0000-0000330D0000}"/>
    <cellStyle name="Standard 4 2 2 4 7" xfId="3382" xr:uid="{00000000-0005-0000-0000-0000340D0000}"/>
    <cellStyle name="Standard 4 2 2 4 8" xfId="3383" xr:uid="{00000000-0005-0000-0000-0000350D0000}"/>
    <cellStyle name="Standard 4 2 2 5" xfId="3384" xr:uid="{00000000-0005-0000-0000-0000360D0000}"/>
    <cellStyle name="Standard 4 2 2 5 2" xfId="3385" xr:uid="{00000000-0005-0000-0000-0000370D0000}"/>
    <cellStyle name="Standard 4 2 2 5 2 2" xfId="3386" xr:uid="{00000000-0005-0000-0000-0000380D0000}"/>
    <cellStyle name="Standard 4 2 2 5 2 2 2" xfId="3387" xr:uid="{00000000-0005-0000-0000-0000390D0000}"/>
    <cellStyle name="Standard 4 2 2 5 2 2 2 2" xfId="3388" xr:uid="{00000000-0005-0000-0000-00003A0D0000}"/>
    <cellStyle name="Standard 4 2 2 5 2 2 3" xfId="3389" xr:uid="{00000000-0005-0000-0000-00003B0D0000}"/>
    <cellStyle name="Standard 4 2 2 5 2 3" xfId="3390" xr:uid="{00000000-0005-0000-0000-00003C0D0000}"/>
    <cellStyle name="Standard 4 2 2 5 2 3 2" xfId="3391" xr:uid="{00000000-0005-0000-0000-00003D0D0000}"/>
    <cellStyle name="Standard 4 2 2 5 2 4" xfId="3392" xr:uid="{00000000-0005-0000-0000-00003E0D0000}"/>
    <cellStyle name="Standard 4 2 2 5 3" xfId="3393" xr:uid="{00000000-0005-0000-0000-00003F0D0000}"/>
    <cellStyle name="Standard 4 2 2 5 3 2" xfId="3394" xr:uid="{00000000-0005-0000-0000-0000400D0000}"/>
    <cellStyle name="Standard 4 2 2 5 3 2 2" xfId="3395" xr:uid="{00000000-0005-0000-0000-0000410D0000}"/>
    <cellStyle name="Standard 4 2 2 5 3 3" xfId="3396" xr:uid="{00000000-0005-0000-0000-0000420D0000}"/>
    <cellStyle name="Standard 4 2 2 5 4" xfId="3397" xr:uid="{00000000-0005-0000-0000-0000430D0000}"/>
    <cellStyle name="Standard 4 2 2 5 4 2" xfId="3398" xr:uid="{00000000-0005-0000-0000-0000440D0000}"/>
    <cellStyle name="Standard 4 2 2 5 4 3" xfId="3399" xr:uid="{00000000-0005-0000-0000-0000450D0000}"/>
    <cellStyle name="Standard 4 2 2 5 5" xfId="3400" xr:uid="{00000000-0005-0000-0000-0000460D0000}"/>
    <cellStyle name="Standard 4 2 2 5 5 2" xfId="3401" xr:uid="{00000000-0005-0000-0000-0000470D0000}"/>
    <cellStyle name="Standard 4 2 2 5 5 3" xfId="3402" xr:uid="{00000000-0005-0000-0000-0000480D0000}"/>
    <cellStyle name="Standard 4 2 2 5 6" xfId="3403" xr:uid="{00000000-0005-0000-0000-0000490D0000}"/>
    <cellStyle name="Standard 4 2 2 5 6 2" xfId="3404" xr:uid="{00000000-0005-0000-0000-00004A0D0000}"/>
    <cellStyle name="Standard 4 2 2 5 6 3" xfId="3405" xr:uid="{00000000-0005-0000-0000-00004B0D0000}"/>
    <cellStyle name="Standard 4 2 2 5 7" xfId="3406" xr:uid="{00000000-0005-0000-0000-00004C0D0000}"/>
    <cellStyle name="Standard 4 2 2 5 8" xfId="3407" xr:uid="{00000000-0005-0000-0000-00004D0D0000}"/>
    <cellStyle name="Standard 4 2 2 6" xfId="3408" xr:uid="{00000000-0005-0000-0000-00004E0D0000}"/>
    <cellStyle name="Standard 4 2 2 6 2" xfId="3409" xr:uid="{00000000-0005-0000-0000-00004F0D0000}"/>
    <cellStyle name="Standard 4 2 2 6 2 2" xfId="3410" xr:uid="{00000000-0005-0000-0000-0000500D0000}"/>
    <cellStyle name="Standard 4 2 2 6 2 2 2" xfId="3411" xr:uid="{00000000-0005-0000-0000-0000510D0000}"/>
    <cellStyle name="Standard 4 2 2 6 2 2 2 2" xfId="3412" xr:uid="{00000000-0005-0000-0000-0000520D0000}"/>
    <cellStyle name="Standard 4 2 2 6 2 2 3" xfId="3413" xr:uid="{00000000-0005-0000-0000-0000530D0000}"/>
    <cellStyle name="Standard 4 2 2 6 2 3" xfId="3414" xr:uid="{00000000-0005-0000-0000-0000540D0000}"/>
    <cellStyle name="Standard 4 2 2 6 2 3 2" xfId="3415" xr:uid="{00000000-0005-0000-0000-0000550D0000}"/>
    <cellStyle name="Standard 4 2 2 6 2 4" xfId="3416" xr:uid="{00000000-0005-0000-0000-0000560D0000}"/>
    <cellStyle name="Standard 4 2 2 6 3" xfId="3417" xr:uid="{00000000-0005-0000-0000-0000570D0000}"/>
    <cellStyle name="Standard 4 2 2 6 3 2" xfId="3418" xr:uid="{00000000-0005-0000-0000-0000580D0000}"/>
    <cellStyle name="Standard 4 2 2 6 3 2 2" xfId="3419" xr:uid="{00000000-0005-0000-0000-0000590D0000}"/>
    <cellStyle name="Standard 4 2 2 6 3 3" xfId="3420" xr:uid="{00000000-0005-0000-0000-00005A0D0000}"/>
    <cellStyle name="Standard 4 2 2 6 4" xfId="3421" xr:uid="{00000000-0005-0000-0000-00005B0D0000}"/>
    <cellStyle name="Standard 4 2 2 6 4 2" xfId="3422" xr:uid="{00000000-0005-0000-0000-00005C0D0000}"/>
    <cellStyle name="Standard 4 2 2 6 4 3" xfId="3423" xr:uid="{00000000-0005-0000-0000-00005D0D0000}"/>
    <cellStyle name="Standard 4 2 2 6 5" xfId="3424" xr:uid="{00000000-0005-0000-0000-00005E0D0000}"/>
    <cellStyle name="Standard 4 2 2 6 5 2" xfId="3425" xr:uid="{00000000-0005-0000-0000-00005F0D0000}"/>
    <cellStyle name="Standard 4 2 2 6 5 3" xfId="3426" xr:uid="{00000000-0005-0000-0000-0000600D0000}"/>
    <cellStyle name="Standard 4 2 2 6 6" xfId="3427" xr:uid="{00000000-0005-0000-0000-0000610D0000}"/>
    <cellStyle name="Standard 4 2 2 6 6 2" xfId="3428" xr:uid="{00000000-0005-0000-0000-0000620D0000}"/>
    <cellStyle name="Standard 4 2 2 6 6 3" xfId="3429" xr:uid="{00000000-0005-0000-0000-0000630D0000}"/>
    <cellStyle name="Standard 4 2 2 6 7" xfId="3430" xr:uid="{00000000-0005-0000-0000-0000640D0000}"/>
    <cellStyle name="Standard 4 2 2 6 8" xfId="3431" xr:uid="{00000000-0005-0000-0000-0000650D0000}"/>
    <cellStyle name="Standard 4 2 2 7" xfId="3432" xr:uid="{00000000-0005-0000-0000-0000660D0000}"/>
    <cellStyle name="Standard 4 2 2 7 2" xfId="3433" xr:uid="{00000000-0005-0000-0000-0000670D0000}"/>
    <cellStyle name="Standard 4 2 2 7 2 2" xfId="3434" xr:uid="{00000000-0005-0000-0000-0000680D0000}"/>
    <cellStyle name="Standard 4 2 2 7 2 2 2" xfId="3435" xr:uid="{00000000-0005-0000-0000-0000690D0000}"/>
    <cellStyle name="Standard 4 2 2 7 2 3" xfId="3436" xr:uid="{00000000-0005-0000-0000-00006A0D0000}"/>
    <cellStyle name="Standard 4 2 2 7 3" xfId="3437" xr:uid="{00000000-0005-0000-0000-00006B0D0000}"/>
    <cellStyle name="Standard 4 2 2 7 3 2" xfId="3438" xr:uid="{00000000-0005-0000-0000-00006C0D0000}"/>
    <cellStyle name="Standard 4 2 2 7 4" xfId="3439" xr:uid="{00000000-0005-0000-0000-00006D0D0000}"/>
    <cellStyle name="Standard 4 2 2 8" xfId="3440" xr:uid="{00000000-0005-0000-0000-00006E0D0000}"/>
    <cellStyle name="Standard 4 2 2 8 2" xfId="3441" xr:uid="{00000000-0005-0000-0000-00006F0D0000}"/>
    <cellStyle name="Standard 4 2 2 8 2 2" xfId="3442" xr:uid="{00000000-0005-0000-0000-0000700D0000}"/>
    <cellStyle name="Standard 4 2 2 8 3" xfId="3443" xr:uid="{00000000-0005-0000-0000-0000710D0000}"/>
    <cellStyle name="Standard 4 2 2 9" xfId="3444" xr:uid="{00000000-0005-0000-0000-0000720D0000}"/>
    <cellStyle name="Standard 4 2 2 9 2" xfId="3445" xr:uid="{00000000-0005-0000-0000-0000730D0000}"/>
    <cellStyle name="Standard 4 2 2 9 3" xfId="3446" xr:uid="{00000000-0005-0000-0000-0000740D0000}"/>
    <cellStyle name="Standard 4 2 3" xfId="3447" xr:uid="{00000000-0005-0000-0000-0000750D0000}"/>
    <cellStyle name="Standard 4 2 3 10" xfId="3448" xr:uid="{00000000-0005-0000-0000-0000760D0000}"/>
    <cellStyle name="Standard 4 2 3 10 2" xfId="3449" xr:uid="{00000000-0005-0000-0000-0000770D0000}"/>
    <cellStyle name="Standard 4 2 3 10 3" xfId="3450" xr:uid="{00000000-0005-0000-0000-0000780D0000}"/>
    <cellStyle name="Standard 4 2 3 11" xfId="3451" xr:uid="{00000000-0005-0000-0000-0000790D0000}"/>
    <cellStyle name="Standard 4 2 3 11 2" xfId="3452" xr:uid="{00000000-0005-0000-0000-00007A0D0000}"/>
    <cellStyle name="Standard 4 2 3 11 3" xfId="3453" xr:uid="{00000000-0005-0000-0000-00007B0D0000}"/>
    <cellStyle name="Standard 4 2 3 12" xfId="3454" xr:uid="{00000000-0005-0000-0000-00007C0D0000}"/>
    <cellStyle name="Standard 4 2 3 13" xfId="3455" xr:uid="{00000000-0005-0000-0000-00007D0D0000}"/>
    <cellStyle name="Standard 4 2 3 2" xfId="3456" xr:uid="{00000000-0005-0000-0000-00007E0D0000}"/>
    <cellStyle name="Standard 4 2 3 2 10" xfId="3457" xr:uid="{00000000-0005-0000-0000-00007F0D0000}"/>
    <cellStyle name="Standard 4 2 3 2 11" xfId="3458" xr:uid="{00000000-0005-0000-0000-0000800D0000}"/>
    <cellStyle name="Standard 4 2 3 2 2" xfId="3459" xr:uid="{00000000-0005-0000-0000-0000810D0000}"/>
    <cellStyle name="Standard 4 2 3 2 2 2" xfId="3460" xr:uid="{00000000-0005-0000-0000-0000820D0000}"/>
    <cellStyle name="Standard 4 2 3 2 2 2 2" xfId="3461" xr:uid="{00000000-0005-0000-0000-0000830D0000}"/>
    <cellStyle name="Standard 4 2 3 2 2 2 2 2" xfId="3462" xr:uid="{00000000-0005-0000-0000-0000840D0000}"/>
    <cellStyle name="Standard 4 2 3 2 2 2 2 2 2" xfId="3463" xr:uid="{00000000-0005-0000-0000-0000850D0000}"/>
    <cellStyle name="Standard 4 2 3 2 2 2 2 3" xfId="3464" xr:uid="{00000000-0005-0000-0000-0000860D0000}"/>
    <cellStyle name="Standard 4 2 3 2 2 2 3" xfId="3465" xr:uid="{00000000-0005-0000-0000-0000870D0000}"/>
    <cellStyle name="Standard 4 2 3 2 2 2 3 2" xfId="3466" xr:uid="{00000000-0005-0000-0000-0000880D0000}"/>
    <cellStyle name="Standard 4 2 3 2 2 2 4" xfId="3467" xr:uid="{00000000-0005-0000-0000-0000890D0000}"/>
    <cellStyle name="Standard 4 2 3 2 2 3" xfId="3468" xr:uid="{00000000-0005-0000-0000-00008A0D0000}"/>
    <cellStyle name="Standard 4 2 3 2 2 3 2" xfId="3469" xr:uid="{00000000-0005-0000-0000-00008B0D0000}"/>
    <cellStyle name="Standard 4 2 3 2 2 3 2 2" xfId="3470" xr:uid="{00000000-0005-0000-0000-00008C0D0000}"/>
    <cellStyle name="Standard 4 2 3 2 2 3 3" xfId="3471" xr:uid="{00000000-0005-0000-0000-00008D0D0000}"/>
    <cellStyle name="Standard 4 2 3 2 2 4" xfId="3472" xr:uid="{00000000-0005-0000-0000-00008E0D0000}"/>
    <cellStyle name="Standard 4 2 3 2 2 4 2" xfId="3473" xr:uid="{00000000-0005-0000-0000-00008F0D0000}"/>
    <cellStyle name="Standard 4 2 3 2 2 4 3" xfId="3474" xr:uid="{00000000-0005-0000-0000-0000900D0000}"/>
    <cellStyle name="Standard 4 2 3 2 2 5" xfId="3475" xr:uid="{00000000-0005-0000-0000-0000910D0000}"/>
    <cellStyle name="Standard 4 2 3 2 2 5 2" xfId="3476" xr:uid="{00000000-0005-0000-0000-0000920D0000}"/>
    <cellStyle name="Standard 4 2 3 2 2 5 3" xfId="3477" xr:uid="{00000000-0005-0000-0000-0000930D0000}"/>
    <cellStyle name="Standard 4 2 3 2 2 6" xfId="3478" xr:uid="{00000000-0005-0000-0000-0000940D0000}"/>
    <cellStyle name="Standard 4 2 3 2 2 6 2" xfId="3479" xr:uid="{00000000-0005-0000-0000-0000950D0000}"/>
    <cellStyle name="Standard 4 2 3 2 2 6 3" xfId="3480" xr:uid="{00000000-0005-0000-0000-0000960D0000}"/>
    <cellStyle name="Standard 4 2 3 2 2 7" xfId="3481" xr:uid="{00000000-0005-0000-0000-0000970D0000}"/>
    <cellStyle name="Standard 4 2 3 2 2 8" xfId="3482" xr:uid="{00000000-0005-0000-0000-0000980D0000}"/>
    <cellStyle name="Standard 4 2 3 2 3" xfId="3483" xr:uid="{00000000-0005-0000-0000-0000990D0000}"/>
    <cellStyle name="Standard 4 2 3 2 3 2" xfId="3484" xr:uid="{00000000-0005-0000-0000-00009A0D0000}"/>
    <cellStyle name="Standard 4 2 3 2 3 2 2" xfId="3485" xr:uid="{00000000-0005-0000-0000-00009B0D0000}"/>
    <cellStyle name="Standard 4 2 3 2 3 2 2 2" xfId="3486" xr:uid="{00000000-0005-0000-0000-00009C0D0000}"/>
    <cellStyle name="Standard 4 2 3 2 3 2 2 2 2" xfId="3487" xr:uid="{00000000-0005-0000-0000-00009D0D0000}"/>
    <cellStyle name="Standard 4 2 3 2 3 2 2 3" xfId="3488" xr:uid="{00000000-0005-0000-0000-00009E0D0000}"/>
    <cellStyle name="Standard 4 2 3 2 3 2 3" xfId="3489" xr:uid="{00000000-0005-0000-0000-00009F0D0000}"/>
    <cellStyle name="Standard 4 2 3 2 3 2 3 2" xfId="3490" xr:uid="{00000000-0005-0000-0000-0000A00D0000}"/>
    <cellStyle name="Standard 4 2 3 2 3 2 4" xfId="3491" xr:uid="{00000000-0005-0000-0000-0000A10D0000}"/>
    <cellStyle name="Standard 4 2 3 2 3 3" xfId="3492" xr:uid="{00000000-0005-0000-0000-0000A20D0000}"/>
    <cellStyle name="Standard 4 2 3 2 3 3 2" xfId="3493" xr:uid="{00000000-0005-0000-0000-0000A30D0000}"/>
    <cellStyle name="Standard 4 2 3 2 3 3 2 2" xfId="3494" xr:uid="{00000000-0005-0000-0000-0000A40D0000}"/>
    <cellStyle name="Standard 4 2 3 2 3 3 3" xfId="3495" xr:uid="{00000000-0005-0000-0000-0000A50D0000}"/>
    <cellStyle name="Standard 4 2 3 2 3 4" xfId="3496" xr:uid="{00000000-0005-0000-0000-0000A60D0000}"/>
    <cellStyle name="Standard 4 2 3 2 3 4 2" xfId="3497" xr:uid="{00000000-0005-0000-0000-0000A70D0000}"/>
    <cellStyle name="Standard 4 2 3 2 3 4 3" xfId="3498" xr:uid="{00000000-0005-0000-0000-0000A80D0000}"/>
    <cellStyle name="Standard 4 2 3 2 3 5" xfId="3499" xr:uid="{00000000-0005-0000-0000-0000A90D0000}"/>
    <cellStyle name="Standard 4 2 3 2 3 5 2" xfId="3500" xr:uid="{00000000-0005-0000-0000-0000AA0D0000}"/>
    <cellStyle name="Standard 4 2 3 2 3 5 3" xfId="3501" xr:uid="{00000000-0005-0000-0000-0000AB0D0000}"/>
    <cellStyle name="Standard 4 2 3 2 3 6" xfId="3502" xr:uid="{00000000-0005-0000-0000-0000AC0D0000}"/>
    <cellStyle name="Standard 4 2 3 2 3 6 2" xfId="3503" xr:uid="{00000000-0005-0000-0000-0000AD0D0000}"/>
    <cellStyle name="Standard 4 2 3 2 3 6 3" xfId="3504" xr:uid="{00000000-0005-0000-0000-0000AE0D0000}"/>
    <cellStyle name="Standard 4 2 3 2 3 7" xfId="3505" xr:uid="{00000000-0005-0000-0000-0000AF0D0000}"/>
    <cellStyle name="Standard 4 2 3 2 3 8" xfId="3506" xr:uid="{00000000-0005-0000-0000-0000B00D0000}"/>
    <cellStyle name="Standard 4 2 3 2 4" xfId="3507" xr:uid="{00000000-0005-0000-0000-0000B10D0000}"/>
    <cellStyle name="Standard 4 2 3 2 4 2" xfId="3508" xr:uid="{00000000-0005-0000-0000-0000B20D0000}"/>
    <cellStyle name="Standard 4 2 3 2 4 2 2" xfId="3509" xr:uid="{00000000-0005-0000-0000-0000B30D0000}"/>
    <cellStyle name="Standard 4 2 3 2 4 2 2 2" xfId="3510" xr:uid="{00000000-0005-0000-0000-0000B40D0000}"/>
    <cellStyle name="Standard 4 2 3 2 4 2 2 2 2" xfId="3511" xr:uid="{00000000-0005-0000-0000-0000B50D0000}"/>
    <cellStyle name="Standard 4 2 3 2 4 2 2 3" xfId="3512" xr:uid="{00000000-0005-0000-0000-0000B60D0000}"/>
    <cellStyle name="Standard 4 2 3 2 4 2 3" xfId="3513" xr:uid="{00000000-0005-0000-0000-0000B70D0000}"/>
    <cellStyle name="Standard 4 2 3 2 4 2 3 2" xfId="3514" xr:uid="{00000000-0005-0000-0000-0000B80D0000}"/>
    <cellStyle name="Standard 4 2 3 2 4 2 4" xfId="3515" xr:uid="{00000000-0005-0000-0000-0000B90D0000}"/>
    <cellStyle name="Standard 4 2 3 2 4 3" xfId="3516" xr:uid="{00000000-0005-0000-0000-0000BA0D0000}"/>
    <cellStyle name="Standard 4 2 3 2 4 3 2" xfId="3517" xr:uid="{00000000-0005-0000-0000-0000BB0D0000}"/>
    <cellStyle name="Standard 4 2 3 2 4 3 2 2" xfId="3518" xr:uid="{00000000-0005-0000-0000-0000BC0D0000}"/>
    <cellStyle name="Standard 4 2 3 2 4 3 3" xfId="3519" xr:uid="{00000000-0005-0000-0000-0000BD0D0000}"/>
    <cellStyle name="Standard 4 2 3 2 4 4" xfId="3520" xr:uid="{00000000-0005-0000-0000-0000BE0D0000}"/>
    <cellStyle name="Standard 4 2 3 2 4 4 2" xfId="3521" xr:uid="{00000000-0005-0000-0000-0000BF0D0000}"/>
    <cellStyle name="Standard 4 2 3 2 4 4 3" xfId="3522" xr:uid="{00000000-0005-0000-0000-0000C00D0000}"/>
    <cellStyle name="Standard 4 2 3 2 4 5" xfId="3523" xr:uid="{00000000-0005-0000-0000-0000C10D0000}"/>
    <cellStyle name="Standard 4 2 3 2 4 5 2" xfId="3524" xr:uid="{00000000-0005-0000-0000-0000C20D0000}"/>
    <cellStyle name="Standard 4 2 3 2 4 5 3" xfId="3525" xr:uid="{00000000-0005-0000-0000-0000C30D0000}"/>
    <cellStyle name="Standard 4 2 3 2 4 6" xfId="3526" xr:uid="{00000000-0005-0000-0000-0000C40D0000}"/>
    <cellStyle name="Standard 4 2 3 2 4 6 2" xfId="3527" xr:uid="{00000000-0005-0000-0000-0000C50D0000}"/>
    <cellStyle name="Standard 4 2 3 2 4 6 3" xfId="3528" xr:uid="{00000000-0005-0000-0000-0000C60D0000}"/>
    <cellStyle name="Standard 4 2 3 2 4 7" xfId="3529" xr:uid="{00000000-0005-0000-0000-0000C70D0000}"/>
    <cellStyle name="Standard 4 2 3 2 4 8" xfId="3530" xr:uid="{00000000-0005-0000-0000-0000C80D0000}"/>
    <cellStyle name="Standard 4 2 3 2 5" xfId="3531" xr:uid="{00000000-0005-0000-0000-0000C90D0000}"/>
    <cellStyle name="Standard 4 2 3 2 5 2" xfId="3532" xr:uid="{00000000-0005-0000-0000-0000CA0D0000}"/>
    <cellStyle name="Standard 4 2 3 2 5 2 2" xfId="3533" xr:uid="{00000000-0005-0000-0000-0000CB0D0000}"/>
    <cellStyle name="Standard 4 2 3 2 5 2 2 2" xfId="3534" xr:uid="{00000000-0005-0000-0000-0000CC0D0000}"/>
    <cellStyle name="Standard 4 2 3 2 5 2 3" xfId="3535" xr:uid="{00000000-0005-0000-0000-0000CD0D0000}"/>
    <cellStyle name="Standard 4 2 3 2 5 3" xfId="3536" xr:uid="{00000000-0005-0000-0000-0000CE0D0000}"/>
    <cellStyle name="Standard 4 2 3 2 5 3 2" xfId="3537" xr:uid="{00000000-0005-0000-0000-0000CF0D0000}"/>
    <cellStyle name="Standard 4 2 3 2 5 4" xfId="3538" xr:uid="{00000000-0005-0000-0000-0000D00D0000}"/>
    <cellStyle name="Standard 4 2 3 2 6" xfId="3539" xr:uid="{00000000-0005-0000-0000-0000D10D0000}"/>
    <cellStyle name="Standard 4 2 3 2 6 2" xfId="3540" xr:uid="{00000000-0005-0000-0000-0000D20D0000}"/>
    <cellStyle name="Standard 4 2 3 2 6 2 2" xfId="3541" xr:uid="{00000000-0005-0000-0000-0000D30D0000}"/>
    <cellStyle name="Standard 4 2 3 2 6 3" xfId="3542" xr:uid="{00000000-0005-0000-0000-0000D40D0000}"/>
    <cellStyle name="Standard 4 2 3 2 7" xfId="3543" xr:uid="{00000000-0005-0000-0000-0000D50D0000}"/>
    <cellStyle name="Standard 4 2 3 2 7 2" xfId="3544" xr:uid="{00000000-0005-0000-0000-0000D60D0000}"/>
    <cellStyle name="Standard 4 2 3 2 7 3" xfId="3545" xr:uid="{00000000-0005-0000-0000-0000D70D0000}"/>
    <cellStyle name="Standard 4 2 3 2 8" xfId="3546" xr:uid="{00000000-0005-0000-0000-0000D80D0000}"/>
    <cellStyle name="Standard 4 2 3 2 8 2" xfId="3547" xr:uid="{00000000-0005-0000-0000-0000D90D0000}"/>
    <cellStyle name="Standard 4 2 3 2 8 3" xfId="3548" xr:uid="{00000000-0005-0000-0000-0000DA0D0000}"/>
    <cellStyle name="Standard 4 2 3 2 9" xfId="3549" xr:uid="{00000000-0005-0000-0000-0000DB0D0000}"/>
    <cellStyle name="Standard 4 2 3 2 9 2" xfId="3550" xr:uid="{00000000-0005-0000-0000-0000DC0D0000}"/>
    <cellStyle name="Standard 4 2 3 2 9 3" xfId="3551" xr:uid="{00000000-0005-0000-0000-0000DD0D0000}"/>
    <cellStyle name="Standard 4 2 3 3" xfId="3552" xr:uid="{00000000-0005-0000-0000-0000DE0D0000}"/>
    <cellStyle name="Standard 4 2 3 3 10" xfId="3553" xr:uid="{00000000-0005-0000-0000-0000DF0D0000}"/>
    <cellStyle name="Standard 4 2 3 3 11" xfId="3554" xr:uid="{00000000-0005-0000-0000-0000E00D0000}"/>
    <cellStyle name="Standard 4 2 3 3 2" xfId="3555" xr:uid="{00000000-0005-0000-0000-0000E10D0000}"/>
    <cellStyle name="Standard 4 2 3 3 2 2" xfId="3556" xr:uid="{00000000-0005-0000-0000-0000E20D0000}"/>
    <cellStyle name="Standard 4 2 3 3 2 2 2" xfId="3557" xr:uid="{00000000-0005-0000-0000-0000E30D0000}"/>
    <cellStyle name="Standard 4 2 3 3 2 2 2 2" xfId="3558" xr:uid="{00000000-0005-0000-0000-0000E40D0000}"/>
    <cellStyle name="Standard 4 2 3 3 2 2 2 2 2" xfId="3559" xr:uid="{00000000-0005-0000-0000-0000E50D0000}"/>
    <cellStyle name="Standard 4 2 3 3 2 2 2 3" xfId="3560" xr:uid="{00000000-0005-0000-0000-0000E60D0000}"/>
    <cellStyle name="Standard 4 2 3 3 2 2 3" xfId="3561" xr:uid="{00000000-0005-0000-0000-0000E70D0000}"/>
    <cellStyle name="Standard 4 2 3 3 2 2 3 2" xfId="3562" xr:uid="{00000000-0005-0000-0000-0000E80D0000}"/>
    <cellStyle name="Standard 4 2 3 3 2 2 4" xfId="3563" xr:uid="{00000000-0005-0000-0000-0000E90D0000}"/>
    <cellStyle name="Standard 4 2 3 3 2 3" xfId="3564" xr:uid="{00000000-0005-0000-0000-0000EA0D0000}"/>
    <cellStyle name="Standard 4 2 3 3 2 3 2" xfId="3565" xr:uid="{00000000-0005-0000-0000-0000EB0D0000}"/>
    <cellStyle name="Standard 4 2 3 3 2 3 2 2" xfId="3566" xr:uid="{00000000-0005-0000-0000-0000EC0D0000}"/>
    <cellStyle name="Standard 4 2 3 3 2 3 3" xfId="3567" xr:uid="{00000000-0005-0000-0000-0000ED0D0000}"/>
    <cellStyle name="Standard 4 2 3 3 2 4" xfId="3568" xr:uid="{00000000-0005-0000-0000-0000EE0D0000}"/>
    <cellStyle name="Standard 4 2 3 3 2 4 2" xfId="3569" xr:uid="{00000000-0005-0000-0000-0000EF0D0000}"/>
    <cellStyle name="Standard 4 2 3 3 2 4 3" xfId="3570" xr:uid="{00000000-0005-0000-0000-0000F00D0000}"/>
    <cellStyle name="Standard 4 2 3 3 2 5" xfId="3571" xr:uid="{00000000-0005-0000-0000-0000F10D0000}"/>
    <cellStyle name="Standard 4 2 3 3 2 5 2" xfId="3572" xr:uid="{00000000-0005-0000-0000-0000F20D0000}"/>
    <cellStyle name="Standard 4 2 3 3 2 5 3" xfId="3573" xr:uid="{00000000-0005-0000-0000-0000F30D0000}"/>
    <cellStyle name="Standard 4 2 3 3 2 6" xfId="3574" xr:uid="{00000000-0005-0000-0000-0000F40D0000}"/>
    <cellStyle name="Standard 4 2 3 3 2 6 2" xfId="3575" xr:uid="{00000000-0005-0000-0000-0000F50D0000}"/>
    <cellStyle name="Standard 4 2 3 3 2 6 3" xfId="3576" xr:uid="{00000000-0005-0000-0000-0000F60D0000}"/>
    <cellStyle name="Standard 4 2 3 3 2 7" xfId="3577" xr:uid="{00000000-0005-0000-0000-0000F70D0000}"/>
    <cellStyle name="Standard 4 2 3 3 2 8" xfId="3578" xr:uid="{00000000-0005-0000-0000-0000F80D0000}"/>
    <cellStyle name="Standard 4 2 3 3 3" xfId="3579" xr:uid="{00000000-0005-0000-0000-0000F90D0000}"/>
    <cellStyle name="Standard 4 2 3 3 3 2" xfId="3580" xr:uid="{00000000-0005-0000-0000-0000FA0D0000}"/>
    <cellStyle name="Standard 4 2 3 3 3 2 2" xfId="3581" xr:uid="{00000000-0005-0000-0000-0000FB0D0000}"/>
    <cellStyle name="Standard 4 2 3 3 3 2 2 2" xfId="3582" xr:uid="{00000000-0005-0000-0000-0000FC0D0000}"/>
    <cellStyle name="Standard 4 2 3 3 3 2 2 2 2" xfId="3583" xr:uid="{00000000-0005-0000-0000-0000FD0D0000}"/>
    <cellStyle name="Standard 4 2 3 3 3 2 2 3" xfId="3584" xr:uid="{00000000-0005-0000-0000-0000FE0D0000}"/>
    <cellStyle name="Standard 4 2 3 3 3 2 3" xfId="3585" xr:uid="{00000000-0005-0000-0000-0000FF0D0000}"/>
    <cellStyle name="Standard 4 2 3 3 3 2 3 2" xfId="3586" xr:uid="{00000000-0005-0000-0000-0000000E0000}"/>
    <cellStyle name="Standard 4 2 3 3 3 2 4" xfId="3587" xr:uid="{00000000-0005-0000-0000-0000010E0000}"/>
    <cellStyle name="Standard 4 2 3 3 3 3" xfId="3588" xr:uid="{00000000-0005-0000-0000-0000020E0000}"/>
    <cellStyle name="Standard 4 2 3 3 3 3 2" xfId="3589" xr:uid="{00000000-0005-0000-0000-0000030E0000}"/>
    <cellStyle name="Standard 4 2 3 3 3 3 2 2" xfId="3590" xr:uid="{00000000-0005-0000-0000-0000040E0000}"/>
    <cellStyle name="Standard 4 2 3 3 3 3 3" xfId="3591" xr:uid="{00000000-0005-0000-0000-0000050E0000}"/>
    <cellStyle name="Standard 4 2 3 3 3 4" xfId="3592" xr:uid="{00000000-0005-0000-0000-0000060E0000}"/>
    <cellStyle name="Standard 4 2 3 3 3 4 2" xfId="3593" xr:uid="{00000000-0005-0000-0000-0000070E0000}"/>
    <cellStyle name="Standard 4 2 3 3 3 4 3" xfId="3594" xr:uid="{00000000-0005-0000-0000-0000080E0000}"/>
    <cellStyle name="Standard 4 2 3 3 3 5" xfId="3595" xr:uid="{00000000-0005-0000-0000-0000090E0000}"/>
    <cellStyle name="Standard 4 2 3 3 3 5 2" xfId="3596" xr:uid="{00000000-0005-0000-0000-00000A0E0000}"/>
    <cellStyle name="Standard 4 2 3 3 3 5 3" xfId="3597" xr:uid="{00000000-0005-0000-0000-00000B0E0000}"/>
    <cellStyle name="Standard 4 2 3 3 3 6" xfId="3598" xr:uid="{00000000-0005-0000-0000-00000C0E0000}"/>
    <cellStyle name="Standard 4 2 3 3 3 6 2" xfId="3599" xr:uid="{00000000-0005-0000-0000-00000D0E0000}"/>
    <cellStyle name="Standard 4 2 3 3 3 6 3" xfId="3600" xr:uid="{00000000-0005-0000-0000-00000E0E0000}"/>
    <cellStyle name="Standard 4 2 3 3 3 7" xfId="3601" xr:uid="{00000000-0005-0000-0000-00000F0E0000}"/>
    <cellStyle name="Standard 4 2 3 3 3 8" xfId="3602" xr:uid="{00000000-0005-0000-0000-0000100E0000}"/>
    <cellStyle name="Standard 4 2 3 3 4" xfId="3603" xr:uid="{00000000-0005-0000-0000-0000110E0000}"/>
    <cellStyle name="Standard 4 2 3 3 4 2" xfId="3604" xr:uid="{00000000-0005-0000-0000-0000120E0000}"/>
    <cellStyle name="Standard 4 2 3 3 4 2 2" xfId="3605" xr:uid="{00000000-0005-0000-0000-0000130E0000}"/>
    <cellStyle name="Standard 4 2 3 3 4 2 2 2" xfId="3606" xr:uid="{00000000-0005-0000-0000-0000140E0000}"/>
    <cellStyle name="Standard 4 2 3 3 4 2 2 2 2" xfId="3607" xr:uid="{00000000-0005-0000-0000-0000150E0000}"/>
    <cellStyle name="Standard 4 2 3 3 4 2 2 3" xfId="3608" xr:uid="{00000000-0005-0000-0000-0000160E0000}"/>
    <cellStyle name="Standard 4 2 3 3 4 2 3" xfId="3609" xr:uid="{00000000-0005-0000-0000-0000170E0000}"/>
    <cellStyle name="Standard 4 2 3 3 4 2 3 2" xfId="3610" xr:uid="{00000000-0005-0000-0000-0000180E0000}"/>
    <cellStyle name="Standard 4 2 3 3 4 2 4" xfId="3611" xr:uid="{00000000-0005-0000-0000-0000190E0000}"/>
    <cellStyle name="Standard 4 2 3 3 4 3" xfId="3612" xr:uid="{00000000-0005-0000-0000-00001A0E0000}"/>
    <cellStyle name="Standard 4 2 3 3 4 3 2" xfId="3613" xr:uid="{00000000-0005-0000-0000-00001B0E0000}"/>
    <cellStyle name="Standard 4 2 3 3 4 3 2 2" xfId="3614" xr:uid="{00000000-0005-0000-0000-00001C0E0000}"/>
    <cellStyle name="Standard 4 2 3 3 4 3 3" xfId="3615" xr:uid="{00000000-0005-0000-0000-00001D0E0000}"/>
    <cellStyle name="Standard 4 2 3 3 4 4" xfId="3616" xr:uid="{00000000-0005-0000-0000-00001E0E0000}"/>
    <cellStyle name="Standard 4 2 3 3 4 4 2" xfId="3617" xr:uid="{00000000-0005-0000-0000-00001F0E0000}"/>
    <cellStyle name="Standard 4 2 3 3 4 4 3" xfId="3618" xr:uid="{00000000-0005-0000-0000-0000200E0000}"/>
    <cellStyle name="Standard 4 2 3 3 4 5" xfId="3619" xr:uid="{00000000-0005-0000-0000-0000210E0000}"/>
    <cellStyle name="Standard 4 2 3 3 4 5 2" xfId="3620" xr:uid="{00000000-0005-0000-0000-0000220E0000}"/>
    <cellStyle name="Standard 4 2 3 3 4 5 3" xfId="3621" xr:uid="{00000000-0005-0000-0000-0000230E0000}"/>
    <cellStyle name="Standard 4 2 3 3 4 6" xfId="3622" xr:uid="{00000000-0005-0000-0000-0000240E0000}"/>
    <cellStyle name="Standard 4 2 3 3 4 6 2" xfId="3623" xr:uid="{00000000-0005-0000-0000-0000250E0000}"/>
    <cellStyle name="Standard 4 2 3 3 4 6 3" xfId="3624" xr:uid="{00000000-0005-0000-0000-0000260E0000}"/>
    <cellStyle name="Standard 4 2 3 3 4 7" xfId="3625" xr:uid="{00000000-0005-0000-0000-0000270E0000}"/>
    <cellStyle name="Standard 4 2 3 3 4 8" xfId="3626" xr:uid="{00000000-0005-0000-0000-0000280E0000}"/>
    <cellStyle name="Standard 4 2 3 3 5" xfId="3627" xr:uid="{00000000-0005-0000-0000-0000290E0000}"/>
    <cellStyle name="Standard 4 2 3 3 5 2" xfId="3628" xr:uid="{00000000-0005-0000-0000-00002A0E0000}"/>
    <cellStyle name="Standard 4 2 3 3 5 2 2" xfId="3629" xr:uid="{00000000-0005-0000-0000-00002B0E0000}"/>
    <cellStyle name="Standard 4 2 3 3 5 2 2 2" xfId="3630" xr:uid="{00000000-0005-0000-0000-00002C0E0000}"/>
    <cellStyle name="Standard 4 2 3 3 5 2 3" xfId="3631" xr:uid="{00000000-0005-0000-0000-00002D0E0000}"/>
    <cellStyle name="Standard 4 2 3 3 5 3" xfId="3632" xr:uid="{00000000-0005-0000-0000-00002E0E0000}"/>
    <cellStyle name="Standard 4 2 3 3 5 3 2" xfId="3633" xr:uid="{00000000-0005-0000-0000-00002F0E0000}"/>
    <cellStyle name="Standard 4 2 3 3 5 4" xfId="3634" xr:uid="{00000000-0005-0000-0000-0000300E0000}"/>
    <cellStyle name="Standard 4 2 3 3 6" xfId="3635" xr:uid="{00000000-0005-0000-0000-0000310E0000}"/>
    <cellStyle name="Standard 4 2 3 3 6 2" xfId="3636" xr:uid="{00000000-0005-0000-0000-0000320E0000}"/>
    <cellStyle name="Standard 4 2 3 3 6 2 2" xfId="3637" xr:uid="{00000000-0005-0000-0000-0000330E0000}"/>
    <cellStyle name="Standard 4 2 3 3 6 3" xfId="3638" xr:uid="{00000000-0005-0000-0000-0000340E0000}"/>
    <cellStyle name="Standard 4 2 3 3 7" xfId="3639" xr:uid="{00000000-0005-0000-0000-0000350E0000}"/>
    <cellStyle name="Standard 4 2 3 3 7 2" xfId="3640" xr:uid="{00000000-0005-0000-0000-0000360E0000}"/>
    <cellStyle name="Standard 4 2 3 3 7 3" xfId="3641" xr:uid="{00000000-0005-0000-0000-0000370E0000}"/>
    <cellStyle name="Standard 4 2 3 3 8" xfId="3642" xr:uid="{00000000-0005-0000-0000-0000380E0000}"/>
    <cellStyle name="Standard 4 2 3 3 8 2" xfId="3643" xr:uid="{00000000-0005-0000-0000-0000390E0000}"/>
    <cellStyle name="Standard 4 2 3 3 8 3" xfId="3644" xr:uid="{00000000-0005-0000-0000-00003A0E0000}"/>
    <cellStyle name="Standard 4 2 3 3 9" xfId="3645" xr:uid="{00000000-0005-0000-0000-00003B0E0000}"/>
    <cellStyle name="Standard 4 2 3 3 9 2" xfId="3646" xr:uid="{00000000-0005-0000-0000-00003C0E0000}"/>
    <cellStyle name="Standard 4 2 3 3 9 3" xfId="3647" xr:uid="{00000000-0005-0000-0000-00003D0E0000}"/>
    <cellStyle name="Standard 4 2 3 4" xfId="3648" xr:uid="{00000000-0005-0000-0000-00003E0E0000}"/>
    <cellStyle name="Standard 4 2 3 4 2" xfId="3649" xr:uid="{00000000-0005-0000-0000-00003F0E0000}"/>
    <cellStyle name="Standard 4 2 3 4 2 2" xfId="3650" xr:uid="{00000000-0005-0000-0000-0000400E0000}"/>
    <cellStyle name="Standard 4 2 3 4 2 2 2" xfId="3651" xr:uid="{00000000-0005-0000-0000-0000410E0000}"/>
    <cellStyle name="Standard 4 2 3 4 2 2 2 2" xfId="3652" xr:uid="{00000000-0005-0000-0000-0000420E0000}"/>
    <cellStyle name="Standard 4 2 3 4 2 2 3" xfId="3653" xr:uid="{00000000-0005-0000-0000-0000430E0000}"/>
    <cellStyle name="Standard 4 2 3 4 2 3" xfId="3654" xr:uid="{00000000-0005-0000-0000-0000440E0000}"/>
    <cellStyle name="Standard 4 2 3 4 2 3 2" xfId="3655" xr:uid="{00000000-0005-0000-0000-0000450E0000}"/>
    <cellStyle name="Standard 4 2 3 4 2 4" xfId="3656" xr:uid="{00000000-0005-0000-0000-0000460E0000}"/>
    <cellStyle name="Standard 4 2 3 4 3" xfId="3657" xr:uid="{00000000-0005-0000-0000-0000470E0000}"/>
    <cellStyle name="Standard 4 2 3 4 3 2" xfId="3658" xr:uid="{00000000-0005-0000-0000-0000480E0000}"/>
    <cellStyle name="Standard 4 2 3 4 3 2 2" xfId="3659" xr:uid="{00000000-0005-0000-0000-0000490E0000}"/>
    <cellStyle name="Standard 4 2 3 4 3 3" xfId="3660" xr:uid="{00000000-0005-0000-0000-00004A0E0000}"/>
    <cellStyle name="Standard 4 2 3 4 4" xfId="3661" xr:uid="{00000000-0005-0000-0000-00004B0E0000}"/>
    <cellStyle name="Standard 4 2 3 4 4 2" xfId="3662" xr:uid="{00000000-0005-0000-0000-00004C0E0000}"/>
    <cellStyle name="Standard 4 2 3 4 4 3" xfId="3663" xr:uid="{00000000-0005-0000-0000-00004D0E0000}"/>
    <cellStyle name="Standard 4 2 3 4 5" xfId="3664" xr:uid="{00000000-0005-0000-0000-00004E0E0000}"/>
    <cellStyle name="Standard 4 2 3 4 5 2" xfId="3665" xr:uid="{00000000-0005-0000-0000-00004F0E0000}"/>
    <cellStyle name="Standard 4 2 3 4 5 3" xfId="3666" xr:uid="{00000000-0005-0000-0000-0000500E0000}"/>
    <cellStyle name="Standard 4 2 3 4 6" xfId="3667" xr:uid="{00000000-0005-0000-0000-0000510E0000}"/>
    <cellStyle name="Standard 4 2 3 4 6 2" xfId="3668" xr:uid="{00000000-0005-0000-0000-0000520E0000}"/>
    <cellStyle name="Standard 4 2 3 4 6 3" xfId="3669" xr:uid="{00000000-0005-0000-0000-0000530E0000}"/>
    <cellStyle name="Standard 4 2 3 4 7" xfId="3670" xr:uid="{00000000-0005-0000-0000-0000540E0000}"/>
    <cellStyle name="Standard 4 2 3 4 8" xfId="3671" xr:uid="{00000000-0005-0000-0000-0000550E0000}"/>
    <cellStyle name="Standard 4 2 3 5" xfId="3672" xr:uid="{00000000-0005-0000-0000-0000560E0000}"/>
    <cellStyle name="Standard 4 2 3 5 2" xfId="3673" xr:uid="{00000000-0005-0000-0000-0000570E0000}"/>
    <cellStyle name="Standard 4 2 3 5 2 2" xfId="3674" xr:uid="{00000000-0005-0000-0000-0000580E0000}"/>
    <cellStyle name="Standard 4 2 3 5 2 2 2" xfId="3675" xr:uid="{00000000-0005-0000-0000-0000590E0000}"/>
    <cellStyle name="Standard 4 2 3 5 2 2 2 2" xfId="3676" xr:uid="{00000000-0005-0000-0000-00005A0E0000}"/>
    <cellStyle name="Standard 4 2 3 5 2 2 3" xfId="3677" xr:uid="{00000000-0005-0000-0000-00005B0E0000}"/>
    <cellStyle name="Standard 4 2 3 5 2 3" xfId="3678" xr:uid="{00000000-0005-0000-0000-00005C0E0000}"/>
    <cellStyle name="Standard 4 2 3 5 2 3 2" xfId="3679" xr:uid="{00000000-0005-0000-0000-00005D0E0000}"/>
    <cellStyle name="Standard 4 2 3 5 2 4" xfId="3680" xr:uid="{00000000-0005-0000-0000-00005E0E0000}"/>
    <cellStyle name="Standard 4 2 3 5 3" xfId="3681" xr:uid="{00000000-0005-0000-0000-00005F0E0000}"/>
    <cellStyle name="Standard 4 2 3 5 3 2" xfId="3682" xr:uid="{00000000-0005-0000-0000-0000600E0000}"/>
    <cellStyle name="Standard 4 2 3 5 3 2 2" xfId="3683" xr:uid="{00000000-0005-0000-0000-0000610E0000}"/>
    <cellStyle name="Standard 4 2 3 5 3 3" xfId="3684" xr:uid="{00000000-0005-0000-0000-0000620E0000}"/>
    <cellStyle name="Standard 4 2 3 5 4" xfId="3685" xr:uid="{00000000-0005-0000-0000-0000630E0000}"/>
    <cellStyle name="Standard 4 2 3 5 4 2" xfId="3686" xr:uid="{00000000-0005-0000-0000-0000640E0000}"/>
    <cellStyle name="Standard 4 2 3 5 4 3" xfId="3687" xr:uid="{00000000-0005-0000-0000-0000650E0000}"/>
    <cellStyle name="Standard 4 2 3 5 5" xfId="3688" xr:uid="{00000000-0005-0000-0000-0000660E0000}"/>
    <cellStyle name="Standard 4 2 3 5 5 2" xfId="3689" xr:uid="{00000000-0005-0000-0000-0000670E0000}"/>
    <cellStyle name="Standard 4 2 3 5 5 3" xfId="3690" xr:uid="{00000000-0005-0000-0000-0000680E0000}"/>
    <cellStyle name="Standard 4 2 3 5 6" xfId="3691" xr:uid="{00000000-0005-0000-0000-0000690E0000}"/>
    <cellStyle name="Standard 4 2 3 5 6 2" xfId="3692" xr:uid="{00000000-0005-0000-0000-00006A0E0000}"/>
    <cellStyle name="Standard 4 2 3 5 6 3" xfId="3693" xr:uid="{00000000-0005-0000-0000-00006B0E0000}"/>
    <cellStyle name="Standard 4 2 3 5 7" xfId="3694" xr:uid="{00000000-0005-0000-0000-00006C0E0000}"/>
    <cellStyle name="Standard 4 2 3 5 8" xfId="3695" xr:uid="{00000000-0005-0000-0000-00006D0E0000}"/>
    <cellStyle name="Standard 4 2 3 6" xfId="3696" xr:uid="{00000000-0005-0000-0000-00006E0E0000}"/>
    <cellStyle name="Standard 4 2 3 6 2" xfId="3697" xr:uid="{00000000-0005-0000-0000-00006F0E0000}"/>
    <cellStyle name="Standard 4 2 3 6 2 2" xfId="3698" xr:uid="{00000000-0005-0000-0000-0000700E0000}"/>
    <cellStyle name="Standard 4 2 3 6 2 2 2" xfId="3699" xr:uid="{00000000-0005-0000-0000-0000710E0000}"/>
    <cellStyle name="Standard 4 2 3 6 2 2 2 2" xfId="3700" xr:uid="{00000000-0005-0000-0000-0000720E0000}"/>
    <cellStyle name="Standard 4 2 3 6 2 2 3" xfId="3701" xr:uid="{00000000-0005-0000-0000-0000730E0000}"/>
    <cellStyle name="Standard 4 2 3 6 2 3" xfId="3702" xr:uid="{00000000-0005-0000-0000-0000740E0000}"/>
    <cellStyle name="Standard 4 2 3 6 2 3 2" xfId="3703" xr:uid="{00000000-0005-0000-0000-0000750E0000}"/>
    <cellStyle name="Standard 4 2 3 6 2 4" xfId="3704" xr:uid="{00000000-0005-0000-0000-0000760E0000}"/>
    <cellStyle name="Standard 4 2 3 6 3" xfId="3705" xr:uid="{00000000-0005-0000-0000-0000770E0000}"/>
    <cellStyle name="Standard 4 2 3 6 3 2" xfId="3706" xr:uid="{00000000-0005-0000-0000-0000780E0000}"/>
    <cellStyle name="Standard 4 2 3 6 3 2 2" xfId="3707" xr:uid="{00000000-0005-0000-0000-0000790E0000}"/>
    <cellStyle name="Standard 4 2 3 6 3 3" xfId="3708" xr:uid="{00000000-0005-0000-0000-00007A0E0000}"/>
    <cellStyle name="Standard 4 2 3 6 4" xfId="3709" xr:uid="{00000000-0005-0000-0000-00007B0E0000}"/>
    <cellStyle name="Standard 4 2 3 6 4 2" xfId="3710" xr:uid="{00000000-0005-0000-0000-00007C0E0000}"/>
    <cellStyle name="Standard 4 2 3 6 4 3" xfId="3711" xr:uid="{00000000-0005-0000-0000-00007D0E0000}"/>
    <cellStyle name="Standard 4 2 3 6 5" xfId="3712" xr:uid="{00000000-0005-0000-0000-00007E0E0000}"/>
    <cellStyle name="Standard 4 2 3 6 5 2" xfId="3713" xr:uid="{00000000-0005-0000-0000-00007F0E0000}"/>
    <cellStyle name="Standard 4 2 3 6 5 3" xfId="3714" xr:uid="{00000000-0005-0000-0000-0000800E0000}"/>
    <cellStyle name="Standard 4 2 3 6 6" xfId="3715" xr:uid="{00000000-0005-0000-0000-0000810E0000}"/>
    <cellStyle name="Standard 4 2 3 6 6 2" xfId="3716" xr:uid="{00000000-0005-0000-0000-0000820E0000}"/>
    <cellStyle name="Standard 4 2 3 6 6 3" xfId="3717" xr:uid="{00000000-0005-0000-0000-0000830E0000}"/>
    <cellStyle name="Standard 4 2 3 6 7" xfId="3718" xr:uid="{00000000-0005-0000-0000-0000840E0000}"/>
    <cellStyle name="Standard 4 2 3 6 8" xfId="3719" xr:uid="{00000000-0005-0000-0000-0000850E0000}"/>
    <cellStyle name="Standard 4 2 3 7" xfId="3720" xr:uid="{00000000-0005-0000-0000-0000860E0000}"/>
    <cellStyle name="Standard 4 2 3 7 2" xfId="3721" xr:uid="{00000000-0005-0000-0000-0000870E0000}"/>
    <cellStyle name="Standard 4 2 3 7 2 2" xfId="3722" xr:uid="{00000000-0005-0000-0000-0000880E0000}"/>
    <cellStyle name="Standard 4 2 3 7 2 2 2" xfId="3723" xr:uid="{00000000-0005-0000-0000-0000890E0000}"/>
    <cellStyle name="Standard 4 2 3 7 2 3" xfId="3724" xr:uid="{00000000-0005-0000-0000-00008A0E0000}"/>
    <cellStyle name="Standard 4 2 3 7 3" xfId="3725" xr:uid="{00000000-0005-0000-0000-00008B0E0000}"/>
    <cellStyle name="Standard 4 2 3 7 3 2" xfId="3726" xr:uid="{00000000-0005-0000-0000-00008C0E0000}"/>
    <cellStyle name="Standard 4 2 3 7 4" xfId="3727" xr:uid="{00000000-0005-0000-0000-00008D0E0000}"/>
    <cellStyle name="Standard 4 2 3 8" xfId="3728" xr:uid="{00000000-0005-0000-0000-00008E0E0000}"/>
    <cellStyle name="Standard 4 2 3 8 2" xfId="3729" xr:uid="{00000000-0005-0000-0000-00008F0E0000}"/>
    <cellStyle name="Standard 4 2 3 8 2 2" xfId="3730" xr:uid="{00000000-0005-0000-0000-0000900E0000}"/>
    <cellStyle name="Standard 4 2 3 8 3" xfId="3731" xr:uid="{00000000-0005-0000-0000-0000910E0000}"/>
    <cellStyle name="Standard 4 2 3 9" xfId="3732" xr:uid="{00000000-0005-0000-0000-0000920E0000}"/>
    <cellStyle name="Standard 4 2 3 9 2" xfId="3733" xr:uid="{00000000-0005-0000-0000-0000930E0000}"/>
    <cellStyle name="Standard 4 2 3 9 3" xfId="3734" xr:uid="{00000000-0005-0000-0000-0000940E0000}"/>
    <cellStyle name="Standard 4 2 4" xfId="3735" xr:uid="{00000000-0005-0000-0000-0000950E0000}"/>
    <cellStyle name="Standard 4 2 4 10" xfId="3736" xr:uid="{00000000-0005-0000-0000-0000960E0000}"/>
    <cellStyle name="Standard 4 2 4 10 2" xfId="3737" xr:uid="{00000000-0005-0000-0000-0000970E0000}"/>
    <cellStyle name="Standard 4 2 4 10 3" xfId="3738" xr:uid="{00000000-0005-0000-0000-0000980E0000}"/>
    <cellStyle name="Standard 4 2 4 11" xfId="3739" xr:uid="{00000000-0005-0000-0000-0000990E0000}"/>
    <cellStyle name="Standard 4 2 4 12" xfId="3740" xr:uid="{00000000-0005-0000-0000-00009A0E0000}"/>
    <cellStyle name="Standard 4 2 4 2" xfId="3741" xr:uid="{00000000-0005-0000-0000-00009B0E0000}"/>
    <cellStyle name="Standard 4 2 4 2 10" xfId="3742" xr:uid="{00000000-0005-0000-0000-00009C0E0000}"/>
    <cellStyle name="Standard 4 2 4 2 11" xfId="3743" xr:uid="{00000000-0005-0000-0000-00009D0E0000}"/>
    <cellStyle name="Standard 4 2 4 2 2" xfId="3744" xr:uid="{00000000-0005-0000-0000-00009E0E0000}"/>
    <cellStyle name="Standard 4 2 4 2 2 2" xfId="3745" xr:uid="{00000000-0005-0000-0000-00009F0E0000}"/>
    <cellStyle name="Standard 4 2 4 2 2 2 2" xfId="3746" xr:uid="{00000000-0005-0000-0000-0000A00E0000}"/>
    <cellStyle name="Standard 4 2 4 2 2 2 2 2" xfId="3747" xr:uid="{00000000-0005-0000-0000-0000A10E0000}"/>
    <cellStyle name="Standard 4 2 4 2 2 2 2 2 2" xfId="3748" xr:uid="{00000000-0005-0000-0000-0000A20E0000}"/>
    <cellStyle name="Standard 4 2 4 2 2 2 2 3" xfId="3749" xr:uid="{00000000-0005-0000-0000-0000A30E0000}"/>
    <cellStyle name="Standard 4 2 4 2 2 2 3" xfId="3750" xr:uid="{00000000-0005-0000-0000-0000A40E0000}"/>
    <cellStyle name="Standard 4 2 4 2 2 2 3 2" xfId="3751" xr:uid="{00000000-0005-0000-0000-0000A50E0000}"/>
    <cellStyle name="Standard 4 2 4 2 2 2 4" xfId="3752" xr:uid="{00000000-0005-0000-0000-0000A60E0000}"/>
    <cellStyle name="Standard 4 2 4 2 2 3" xfId="3753" xr:uid="{00000000-0005-0000-0000-0000A70E0000}"/>
    <cellStyle name="Standard 4 2 4 2 2 3 2" xfId="3754" xr:uid="{00000000-0005-0000-0000-0000A80E0000}"/>
    <cellStyle name="Standard 4 2 4 2 2 3 2 2" xfId="3755" xr:uid="{00000000-0005-0000-0000-0000A90E0000}"/>
    <cellStyle name="Standard 4 2 4 2 2 3 3" xfId="3756" xr:uid="{00000000-0005-0000-0000-0000AA0E0000}"/>
    <cellStyle name="Standard 4 2 4 2 2 4" xfId="3757" xr:uid="{00000000-0005-0000-0000-0000AB0E0000}"/>
    <cellStyle name="Standard 4 2 4 2 2 4 2" xfId="3758" xr:uid="{00000000-0005-0000-0000-0000AC0E0000}"/>
    <cellStyle name="Standard 4 2 4 2 2 4 3" xfId="3759" xr:uid="{00000000-0005-0000-0000-0000AD0E0000}"/>
    <cellStyle name="Standard 4 2 4 2 2 5" xfId="3760" xr:uid="{00000000-0005-0000-0000-0000AE0E0000}"/>
    <cellStyle name="Standard 4 2 4 2 2 5 2" xfId="3761" xr:uid="{00000000-0005-0000-0000-0000AF0E0000}"/>
    <cellStyle name="Standard 4 2 4 2 2 5 3" xfId="3762" xr:uid="{00000000-0005-0000-0000-0000B00E0000}"/>
    <cellStyle name="Standard 4 2 4 2 2 6" xfId="3763" xr:uid="{00000000-0005-0000-0000-0000B10E0000}"/>
    <cellStyle name="Standard 4 2 4 2 2 6 2" xfId="3764" xr:uid="{00000000-0005-0000-0000-0000B20E0000}"/>
    <cellStyle name="Standard 4 2 4 2 2 6 3" xfId="3765" xr:uid="{00000000-0005-0000-0000-0000B30E0000}"/>
    <cellStyle name="Standard 4 2 4 2 2 7" xfId="3766" xr:uid="{00000000-0005-0000-0000-0000B40E0000}"/>
    <cellStyle name="Standard 4 2 4 2 2 8" xfId="3767" xr:uid="{00000000-0005-0000-0000-0000B50E0000}"/>
    <cellStyle name="Standard 4 2 4 2 3" xfId="3768" xr:uid="{00000000-0005-0000-0000-0000B60E0000}"/>
    <cellStyle name="Standard 4 2 4 2 3 2" xfId="3769" xr:uid="{00000000-0005-0000-0000-0000B70E0000}"/>
    <cellStyle name="Standard 4 2 4 2 3 2 2" xfId="3770" xr:uid="{00000000-0005-0000-0000-0000B80E0000}"/>
    <cellStyle name="Standard 4 2 4 2 3 2 2 2" xfId="3771" xr:uid="{00000000-0005-0000-0000-0000B90E0000}"/>
    <cellStyle name="Standard 4 2 4 2 3 2 2 2 2" xfId="3772" xr:uid="{00000000-0005-0000-0000-0000BA0E0000}"/>
    <cellStyle name="Standard 4 2 4 2 3 2 2 3" xfId="3773" xr:uid="{00000000-0005-0000-0000-0000BB0E0000}"/>
    <cellStyle name="Standard 4 2 4 2 3 2 3" xfId="3774" xr:uid="{00000000-0005-0000-0000-0000BC0E0000}"/>
    <cellStyle name="Standard 4 2 4 2 3 2 3 2" xfId="3775" xr:uid="{00000000-0005-0000-0000-0000BD0E0000}"/>
    <cellStyle name="Standard 4 2 4 2 3 2 4" xfId="3776" xr:uid="{00000000-0005-0000-0000-0000BE0E0000}"/>
    <cellStyle name="Standard 4 2 4 2 3 3" xfId="3777" xr:uid="{00000000-0005-0000-0000-0000BF0E0000}"/>
    <cellStyle name="Standard 4 2 4 2 3 3 2" xfId="3778" xr:uid="{00000000-0005-0000-0000-0000C00E0000}"/>
    <cellStyle name="Standard 4 2 4 2 3 3 2 2" xfId="3779" xr:uid="{00000000-0005-0000-0000-0000C10E0000}"/>
    <cellStyle name="Standard 4 2 4 2 3 3 3" xfId="3780" xr:uid="{00000000-0005-0000-0000-0000C20E0000}"/>
    <cellStyle name="Standard 4 2 4 2 3 4" xfId="3781" xr:uid="{00000000-0005-0000-0000-0000C30E0000}"/>
    <cellStyle name="Standard 4 2 4 2 3 4 2" xfId="3782" xr:uid="{00000000-0005-0000-0000-0000C40E0000}"/>
    <cellStyle name="Standard 4 2 4 2 3 4 3" xfId="3783" xr:uid="{00000000-0005-0000-0000-0000C50E0000}"/>
    <cellStyle name="Standard 4 2 4 2 3 5" xfId="3784" xr:uid="{00000000-0005-0000-0000-0000C60E0000}"/>
    <cellStyle name="Standard 4 2 4 2 3 5 2" xfId="3785" xr:uid="{00000000-0005-0000-0000-0000C70E0000}"/>
    <cellStyle name="Standard 4 2 4 2 3 5 3" xfId="3786" xr:uid="{00000000-0005-0000-0000-0000C80E0000}"/>
    <cellStyle name="Standard 4 2 4 2 3 6" xfId="3787" xr:uid="{00000000-0005-0000-0000-0000C90E0000}"/>
    <cellStyle name="Standard 4 2 4 2 3 6 2" xfId="3788" xr:uid="{00000000-0005-0000-0000-0000CA0E0000}"/>
    <cellStyle name="Standard 4 2 4 2 3 6 3" xfId="3789" xr:uid="{00000000-0005-0000-0000-0000CB0E0000}"/>
    <cellStyle name="Standard 4 2 4 2 3 7" xfId="3790" xr:uid="{00000000-0005-0000-0000-0000CC0E0000}"/>
    <cellStyle name="Standard 4 2 4 2 3 8" xfId="3791" xr:uid="{00000000-0005-0000-0000-0000CD0E0000}"/>
    <cellStyle name="Standard 4 2 4 2 4" xfId="3792" xr:uid="{00000000-0005-0000-0000-0000CE0E0000}"/>
    <cellStyle name="Standard 4 2 4 2 4 2" xfId="3793" xr:uid="{00000000-0005-0000-0000-0000CF0E0000}"/>
    <cellStyle name="Standard 4 2 4 2 4 2 2" xfId="3794" xr:uid="{00000000-0005-0000-0000-0000D00E0000}"/>
    <cellStyle name="Standard 4 2 4 2 4 2 2 2" xfId="3795" xr:uid="{00000000-0005-0000-0000-0000D10E0000}"/>
    <cellStyle name="Standard 4 2 4 2 4 2 2 2 2" xfId="3796" xr:uid="{00000000-0005-0000-0000-0000D20E0000}"/>
    <cellStyle name="Standard 4 2 4 2 4 2 2 3" xfId="3797" xr:uid="{00000000-0005-0000-0000-0000D30E0000}"/>
    <cellStyle name="Standard 4 2 4 2 4 2 3" xfId="3798" xr:uid="{00000000-0005-0000-0000-0000D40E0000}"/>
    <cellStyle name="Standard 4 2 4 2 4 2 3 2" xfId="3799" xr:uid="{00000000-0005-0000-0000-0000D50E0000}"/>
    <cellStyle name="Standard 4 2 4 2 4 2 4" xfId="3800" xr:uid="{00000000-0005-0000-0000-0000D60E0000}"/>
    <cellStyle name="Standard 4 2 4 2 4 3" xfId="3801" xr:uid="{00000000-0005-0000-0000-0000D70E0000}"/>
    <cellStyle name="Standard 4 2 4 2 4 3 2" xfId="3802" xr:uid="{00000000-0005-0000-0000-0000D80E0000}"/>
    <cellStyle name="Standard 4 2 4 2 4 3 2 2" xfId="3803" xr:uid="{00000000-0005-0000-0000-0000D90E0000}"/>
    <cellStyle name="Standard 4 2 4 2 4 3 3" xfId="3804" xr:uid="{00000000-0005-0000-0000-0000DA0E0000}"/>
    <cellStyle name="Standard 4 2 4 2 4 4" xfId="3805" xr:uid="{00000000-0005-0000-0000-0000DB0E0000}"/>
    <cellStyle name="Standard 4 2 4 2 4 4 2" xfId="3806" xr:uid="{00000000-0005-0000-0000-0000DC0E0000}"/>
    <cellStyle name="Standard 4 2 4 2 4 4 3" xfId="3807" xr:uid="{00000000-0005-0000-0000-0000DD0E0000}"/>
    <cellStyle name="Standard 4 2 4 2 4 5" xfId="3808" xr:uid="{00000000-0005-0000-0000-0000DE0E0000}"/>
    <cellStyle name="Standard 4 2 4 2 4 5 2" xfId="3809" xr:uid="{00000000-0005-0000-0000-0000DF0E0000}"/>
    <cellStyle name="Standard 4 2 4 2 4 5 3" xfId="3810" xr:uid="{00000000-0005-0000-0000-0000E00E0000}"/>
    <cellStyle name="Standard 4 2 4 2 4 6" xfId="3811" xr:uid="{00000000-0005-0000-0000-0000E10E0000}"/>
    <cellStyle name="Standard 4 2 4 2 4 6 2" xfId="3812" xr:uid="{00000000-0005-0000-0000-0000E20E0000}"/>
    <cellStyle name="Standard 4 2 4 2 4 6 3" xfId="3813" xr:uid="{00000000-0005-0000-0000-0000E30E0000}"/>
    <cellStyle name="Standard 4 2 4 2 4 7" xfId="3814" xr:uid="{00000000-0005-0000-0000-0000E40E0000}"/>
    <cellStyle name="Standard 4 2 4 2 4 8" xfId="3815" xr:uid="{00000000-0005-0000-0000-0000E50E0000}"/>
    <cellStyle name="Standard 4 2 4 2 5" xfId="3816" xr:uid="{00000000-0005-0000-0000-0000E60E0000}"/>
    <cellStyle name="Standard 4 2 4 2 5 2" xfId="3817" xr:uid="{00000000-0005-0000-0000-0000E70E0000}"/>
    <cellStyle name="Standard 4 2 4 2 5 2 2" xfId="3818" xr:uid="{00000000-0005-0000-0000-0000E80E0000}"/>
    <cellStyle name="Standard 4 2 4 2 5 2 2 2" xfId="3819" xr:uid="{00000000-0005-0000-0000-0000E90E0000}"/>
    <cellStyle name="Standard 4 2 4 2 5 2 3" xfId="3820" xr:uid="{00000000-0005-0000-0000-0000EA0E0000}"/>
    <cellStyle name="Standard 4 2 4 2 5 3" xfId="3821" xr:uid="{00000000-0005-0000-0000-0000EB0E0000}"/>
    <cellStyle name="Standard 4 2 4 2 5 3 2" xfId="3822" xr:uid="{00000000-0005-0000-0000-0000EC0E0000}"/>
    <cellStyle name="Standard 4 2 4 2 5 4" xfId="3823" xr:uid="{00000000-0005-0000-0000-0000ED0E0000}"/>
    <cellStyle name="Standard 4 2 4 2 6" xfId="3824" xr:uid="{00000000-0005-0000-0000-0000EE0E0000}"/>
    <cellStyle name="Standard 4 2 4 2 6 2" xfId="3825" xr:uid="{00000000-0005-0000-0000-0000EF0E0000}"/>
    <cellStyle name="Standard 4 2 4 2 6 2 2" xfId="3826" xr:uid="{00000000-0005-0000-0000-0000F00E0000}"/>
    <cellStyle name="Standard 4 2 4 2 6 3" xfId="3827" xr:uid="{00000000-0005-0000-0000-0000F10E0000}"/>
    <cellStyle name="Standard 4 2 4 2 7" xfId="3828" xr:uid="{00000000-0005-0000-0000-0000F20E0000}"/>
    <cellStyle name="Standard 4 2 4 2 7 2" xfId="3829" xr:uid="{00000000-0005-0000-0000-0000F30E0000}"/>
    <cellStyle name="Standard 4 2 4 2 7 3" xfId="3830" xr:uid="{00000000-0005-0000-0000-0000F40E0000}"/>
    <cellStyle name="Standard 4 2 4 2 8" xfId="3831" xr:uid="{00000000-0005-0000-0000-0000F50E0000}"/>
    <cellStyle name="Standard 4 2 4 2 8 2" xfId="3832" xr:uid="{00000000-0005-0000-0000-0000F60E0000}"/>
    <cellStyle name="Standard 4 2 4 2 8 3" xfId="3833" xr:uid="{00000000-0005-0000-0000-0000F70E0000}"/>
    <cellStyle name="Standard 4 2 4 2 9" xfId="3834" xr:uid="{00000000-0005-0000-0000-0000F80E0000}"/>
    <cellStyle name="Standard 4 2 4 2 9 2" xfId="3835" xr:uid="{00000000-0005-0000-0000-0000F90E0000}"/>
    <cellStyle name="Standard 4 2 4 2 9 3" xfId="3836" xr:uid="{00000000-0005-0000-0000-0000FA0E0000}"/>
    <cellStyle name="Standard 4 2 4 3" xfId="3837" xr:uid="{00000000-0005-0000-0000-0000FB0E0000}"/>
    <cellStyle name="Standard 4 2 4 3 2" xfId="3838" xr:uid="{00000000-0005-0000-0000-0000FC0E0000}"/>
    <cellStyle name="Standard 4 2 4 3 2 2" xfId="3839" xr:uid="{00000000-0005-0000-0000-0000FD0E0000}"/>
    <cellStyle name="Standard 4 2 4 3 2 2 2" xfId="3840" xr:uid="{00000000-0005-0000-0000-0000FE0E0000}"/>
    <cellStyle name="Standard 4 2 4 3 2 2 2 2" xfId="3841" xr:uid="{00000000-0005-0000-0000-0000FF0E0000}"/>
    <cellStyle name="Standard 4 2 4 3 2 2 3" xfId="3842" xr:uid="{00000000-0005-0000-0000-0000000F0000}"/>
    <cellStyle name="Standard 4 2 4 3 2 3" xfId="3843" xr:uid="{00000000-0005-0000-0000-0000010F0000}"/>
    <cellStyle name="Standard 4 2 4 3 2 3 2" xfId="3844" xr:uid="{00000000-0005-0000-0000-0000020F0000}"/>
    <cellStyle name="Standard 4 2 4 3 2 4" xfId="3845" xr:uid="{00000000-0005-0000-0000-0000030F0000}"/>
    <cellStyle name="Standard 4 2 4 3 3" xfId="3846" xr:uid="{00000000-0005-0000-0000-0000040F0000}"/>
    <cellStyle name="Standard 4 2 4 3 3 2" xfId="3847" xr:uid="{00000000-0005-0000-0000-0000050F0000}"/>
    <cellStyle name="Standard 4 2 4 3 3 2 2" xfId="3848" xr:uid="{00000000-0005-0000-0000-0000060F0000}"/>
    <cellStyle name="Standard 4 2 4 3 3 3" xfId="3849" xr:uid="{00000000-0005-0000-0000-0000070F0000}"/>
    <cellStyle name="Standard 4 2 4 3 4" xfId="3850" xr:uid="{00000000-0005-0000-0000-0000080F0000}"/>
    <cellStyle name="Standard 4 2 4 3 4 2" xfId="3851" xr:uid="{00000000-0005-0000-0000-0000090F0000}"/>
    <cellStyle name="Standard 4 2 4 3 4 3" xfId="3852" xr:uid="{00000000-0005-0000-0000-00000A0F0000}"/>
    <cellStyle name="Standard 4 2 4 3 5" xfId="3853" xr:uid="{00000000-0005-0000-0000-00000B0F0000}"/>
    <cellStyle name="Standard 4 2 4 3 5 2" xfId="3854" xr:uid="{00000000-0005-0000-0000-00000C0F0000}"/>
    <cellStyle name="Standard 4 2 4 3 5 3" xfId="3855" xr:uid="{00000000-0005-0000-0000-00000D0F0000}"/>
    <cellStyle name="Standard 4 2 4 3 6" xfId="3856" xr:uid="{00000000-0005-0000-0000-00000E0F0000}"/>
    <cellStyle name="Standard 4 2 4 3 6 2" xfId="3857" xr:uid="{00000000-0005-0000-0000-00000F0F0000}"/>
    <cellStyle name="Standard 4 2 4 3 6 3" xfId="3858" xr:uid="{00000000-0005-0000-0000-0000100F0000}"/>
    <cellStyle name="Standard 4 2 4 3 7" xfId="3859" xr:uid="{00000000-0005-0000-0000-0000110F0000}"/>
    <cellStyle name="Standard 4 2 4 3 8" xfId="3860" xr:uid="{00000000-0005-0000-0000-0000120F0000}"/>
    <cellStyle name="Standard 4 2 4 4" xfId="3861" xr:uid="{00000000-0005-0000-0000-0000130F0000}"/>
    <cellStyle name="Standard 4 2 4 4 2" xfId="3862" xr:uid="{00000000-0005-0000-0000-0000140F0000}"/>
    <cellStyle name="Standard 4 2 4 4 2 2" xfId="3863" xr:uid="{00000000-0005-0000-0000-0000150F0000}"/>
    <cellStyle name="Standard 4 2 4 4 2 2 2" xfId="3864" xr:uid="{00000000-0005-0000-0000-0000160F0000}"/>
    <cellStyle name="Standard 4 2 4 4 2 2 2 2" xfId="3865" xr:uid="{00000000-0005-0000-0000-0000170F0000}"/>
    <cellStyle name="Standard 4 2 4 4 2 2 3" xfId="3866" xr:uid="{00000000-0005-0000-0000-0000180F0000}"/>
    <cellStyle name="Standard 4 2 4 4 2 3" xfId="3867" xr:uid="{00000000-0005-0000-0000-0000190F0000}"/>
    <cellStyle name="Standard 4 2 4 4 2 3 2" xfId="3868" xr:uid="{00000000-0005-0000-0000-00001A0F0000}"/>
    <cellStyle name="Standard 4 2 4 4 2 4" xfId="3869" xr:uid="{00000000-0005-0000-0000-00001B0F0000}"/>
    <cellStyle name="Standard 4 2 4 4 3" xfId="3870" xr:uid="{00000000-0005-0000-0000-00001C0F0000}"/>
    <cellStyle name="Standard 4 2 4 4 3 2" xfId="3871" xr:uid="{00000000-0005-0000-0000-00001D0F0000}"/>
    <cellStyle name="Standard 4 2 4 4 3 2 2" xfId="3872" xr:uid="{00000000-0005-0000-0000-00001E0F0000}"/>
    <cellStyle name="Standard 4 2 4 4 3 3" xfId="3873" xr:uid="{00000000-0005-0000-0000-00001F0F0000}"/>
    <cellStyle name="Standard 4 2 4 4 4" xfId="3874" xr:uid="{00000000-0005-0000-0000-0000200F0000}"/>
    <cellStyle name="Standard 4 2 4 4 4 2" xfId="3875" xr:uid="{00000000-0005-0000-0000-0000210F0000}"/>
    <cellStyle name="Standard 4 2 4 4 4 3" xfId="3876" xr:uid="{00000000-0005-0000-0000-0000220F0000}"/>
    <cellStyle name="Standard 4 2 4 4 5" xfId="3877" xr:uid="{00000000-0005-0000-0000-0000230F0000}"/>
    <cellStyle name="Standard 4 2 4 4 5 2" xfId="3878" xr:uid="{00000000-0005-0000-0000-0000240F0000}"/>
    <cellStyle name="Standard 4 2 4 4 5 3" xfId="3879" xr:uid="{00000000-0005-0000-0000-0000250F0000}"/>
    <cellStyle name="Standard 4 2 4 4 6" xfId="3880" xr:uid="{00000000-0005-0000-0000-0000260F0000}"/>
    <cellStyle name="Standard 4 2 4 4 6 2" xfId="3881" xr:uid="{00000000-0005-0000-0000-0000270F0000}"/>
    <cellStyle name="Standard 4 2 4 4 6 3" xfId="3882" xr:uid="{00000000-0005-0000-0000-0000280F0000}"/>
    <cellStyle name="Standard 4 2 4 4 7" xfId="3883" xr:uid="{00000000-0005-0000-0000-0000290F0000}"/>
    <cellStyle name="Standard 4 2 4 4 8" xfId="3884" xr:uid="{00000000-0005-0000-0000-00002A0F0000}"/>
    <cellStyle name="Standard 4 2 4 5" xfId="3885" xr:uid="{00000000-0005-0000-0000-00002B0F0000}"/>
    <cellStyle name="Standard 4 2 4 5 2" xfId="3886" xr:uid="{00000000-0005-0000-0000-00002C0F0000}"/>
    <cellStyle name="Standard 4 2 4 5 2 2" xfId="3887" xr:uid="{00000000-0005-0000-0000-00002D0F0000}"/>
    <cellStyle name="Standard 4 2 4 5 2 2 2" xfId="3888" xr:uid="{00000000-0005-0000-0000-00002E0F0000}"/>
    <cellStyle name="Standard 4 2 4 5 2 2 2 2" xfId="3889" xr:uid="{00000000-0005-0000-0000-00002F0F0000}"/>
    <cellStyle name="Standard 4 2 4 5 2 2 3" xfId="3890" xr:uid="{00000000-0005-0000-0000-0000300F0000}"/>
    <cellStyle name="Standard 4 2 4 5 2 3" xfId="3891" xr:uid="{00000000-0005-0000-0000-0000310F0000}"/>
    <cellStyle name="Standard 4 2 4 5 2 3 2" xfId="3892" xr:uid="{00000000-0005-0000-0000-0000320F0000}"/>
    <cellStyle name="Standard 4 2 4 5 2 4" xfId="3893" xr:uid="{00000000-0005-0000-0000-0000330F0000}"/>
    <cellStyle name="Standard 4 2 4 5 3" xfId="3894" xr:uid="{00000000-0005-0000-0000-0000340F0000}"/>
    <cellStyle name="Standard 4 2 4 5 3 2" xfId="3895" xr:uid="{00000000-0005-0000-0000-0000350F0000}"/>
    <cellStyle name="Standard 4 2 4 5 3 2 2" xfId="3896" xr:uid="{00000000-0005-0000-0000-0000360F0000}"/>
    <cellStyle name="Standard 4 2 4 5 3 3" xfId="3897" xr:uid="{00000000-0005-0000-0000-0000370F0000}"/>
    <cellStyle name="Standard 4 2 4 5 4" xfId="3898" xr:uid="{00000000-0005-0000-0000-0000380F0000}"/>
    <cellStyle name="Standard 4 2 4 5 4 2" xfId="3899" xr:uid="{00000000-0005-0000-0000-0000390F0000}"/>
    <cellStyle name="Standard 4 2 4 5 4 3" xfId="3900" xr:uid="{00000000-0005-0000-0000-00003A0F0000}"/>
    <cellStyle name="Standard 4 2 4 5 5" xfId="3901" xr:uid="{00000000-0005-0000-0000-00003B0F0000}"/>
    <cellStyle name="Standard 4 2 4 5 5 2" xfId="3902" xr:uid="{00000000-0005-0000-0000-00003C0F0000}"/>
    <cellStyle name="Standard 4 2 4 5 5 3" xfId="3903" xr:uid="{00000000-0005-0000-0000-00003D0F0000}"/>
    <cellStyle name="Standard 4 2 4 5 6" xfId="3904" xr:uid="{00000000-0005-0000-0000-00003E0F0000}"/>
    <cellStyle name="Standard 4 2 4 5 6 2" xfId="3905" xr:uid="{00000000-0005-0000-0000-00003F0F0000}"/>
    <cellStyle name="Standard 4 2 4 5 6 3" xfId="3906" xr:uid="{00000000-0005-0000-0000-0000400F0000}"/>
    <cellStyle name="Standard 4 2 4 5 7" xfId="3907" xr:uid="{00000000-0005-0000-0000-0000410F0000}"/>
    <cellStyle name="Standard 4 2 4 5 8" xfId="3908" xr:uid="{00000000-0005-0000-0000-0000420F0000}"/>
    <cellStyle name="Standard 4 2 4 6" xfId="3909" xr:uid="{00000000-0005-0000-0000-0000430F0000}"/>
    <cellStyle name="Standard 4 2 4 6 2" xfId="3910" xr:uid="{00000000-0005-0000-0000-0000440F0000}"/>
    <cellStyle name="Standard 4 2 4 6 2 2" xfId="3911" xr:uid="{00000000-0005-0000-0000-0000450F0000}"/>
    <cellStyle name="Standard 4 2 4 6 2 2 2" xfId="3912" xr:uid="{00000000-0005-0000-0000-0000460F0000}"/>
    <cellStyle name="Standard 4 2 4 6 2 3" xfId="3913" xr:uid="{00000000-0005-0000-0000-0000470F0000}"/>
    <cellStyle name="Standard 4 2 4 6 3" xfId="3914" xr:uid="{00000000-0005-0000-0000-0000480F0000}"/>
    <cellStyle name="Standard 4 2 4 6 3 2" xfId="3915" xr:uid="{00000000-0005-0000-0000-0000490F0000}"/>
    <cellStyle name="Standard 4 2 4 6 4" xfId="3916" xr:uid="{00000000-0005-0000-0000-00004A0F0000}"/>
    <cellStyle name="Standard 4 2 4 7" xfId="3917" xr:uid="{00000000-0005-0000-0000-00004B0F0000}"/>
    <cellStyle name="Standard 4 2 4 7 2" xfId="3918" xr:uid="{00000000-0005-0000-0000-00004C0F0000}"/>
    <cellStyle name="Standard 4 2 4 7 2 2" xfId="3919" xr:uid="{00000000-0005-0000-0000-00004D0F0000}"/>
    <cellStyle name="Standard 4 2 4 7 3" xfId="3920" xr:uid="{00000000-0005-0000-0000-00004E0F0000}"/>
    <cellStyle name="Standard 4 2 4 8" xfId="3921" xr:uid="{00000000-0005-0000-0000-00004F0F0000}"/>
    <cellStyle name="Standard 4 2 4 8 2" xfId="3922" xr:uid="{00000000-0005-0000-0000-0000500F0000}"/>
    <cellStyle name="Standard 4 2 4 8 3" xfId="3923" xr:uid="{00000000-0005-0000-0000-0000510F0000}"/>
    <cellStyle name="Standard 4 2 4 9" xfId="3924" xr:uid="{00000000-0005-0000-0000-0000520F0000}"/>
    <cellStyle name="Standard 4 2 4 9 2" xfId="3925" xr:uid="{00000000-0005-0000-0000-0000530F0000}"/>
    <cellStyle name="Standard 4 2 4 9 3" xfId="3926" xr:uid="{00000000-0005-0000-0000-0000540F0000}"/>
    <cellStyle name="Standard 4 2 5" xfId="3927" xr:uid="{00000000-0005-0000-0000-0000550F0000}"/>
    <cellStyle name="Standard 4 2 5 10" xfId="3928" xr:uid="{00000000-0005-0000-0000-0000560F0000}"/>
    <cellStyle name="Standard 4 2 5 11" xfId="3929" xr:uid="{00000000-0005-0000-0000-0000570F0000}"/>
    <cellStyle name="Standard 4 2 5 2" xfId="3930" xr:uid="{00000000-0005-0000-0000-0000580F0000}"/>
    <cellStyle name="Standard 4 2 5 2 2" xfId="3931" xr:uid="{00000000-0005-0000-0000-0000590F0000}"/>
    <cellStyle name="Standard 4 2 5 2 2 2" xfId="3932" xr:uid="{00000000-0005-0000-0000-00005A0F0000}"/>
    <cellStyle name="Standard 4 2 5 2 2 2 2" xfId="3933" xr:uid="{00000000-0005-0000-0000-00005B0F0000}"/>
    <cellStyle name="Standard 4 2 5 2 2 2 2 2" xfId="3934" xr:uid="{00000000-0005-0000-0000-00005C0F0000}"/>
    <cellStyle name="Standard 4 2 5 2 2 2 3" xfId="3935" xr:uid="{00000000-0005-0000-0000-00005D0F0000}"/>
    <cellStyle name="Standard 4 2 5 2 2 3" xfId="3936" xr:uid="{00000000-0005-0000-0000-00005E0F0000}"/>
    <cellStyle name="Standard 4 2 5 2 2 3 2" xfId="3937" xr:uid="{00000000-0005-0000-0000-00005F0F0000}"/>
    <cellStyle name="Standard 4 2 5 2 2 4" xfId="3938" xr:uid="{00000000-0005-0000-0000-0000600F0000}"/>
    <cellStyle name="Standard 4 2 5 2 3" xfId="3939" xr:uid="{00000000-0005-0000-0000-0000610F0000}"/>
    <cellStyle name="Standard 4 2 5 2 3 2" xfId="3940" xr:uid="{00000000-0005-0000-0000-0000620F0000}"/>
    <cellStyle name="Standard 4 2 5 2 3 2 2" xfId="3941" xr:uid="{00000000-0005-0000-0000-0000630F0000}"/>
    <cellStyle name="Standard 4 2 5 2 3 3" xfId="3942" xr:uid="{00000000-0005-0000-0000-0000640F0000}"/>
    <cellStyle name="Standard 4 2 5 2 4" xfId="3943" xr:uid="{00000000-0005-0000-0000-0000650F0000}"/>
    <cellStyle name="Standard 4 2 5 2 4 2" xfId="3944" xr:uid="{00000000-0005-0000-0000-0000660F0000}"/>
    <cellStyle name="Standard 4 2 5 2 4 3" xfId="3945" xr:uid="{00000000-0005-0000-0000-0000670F0000}"/>
    <cellStyle name="Standard 4 2 5 2 5" xfId="3946" xr:uid="{00000000-0005-0000-0000-0000680F0000}"/>
    <cellStyle name="Standard 4 2 5 2 5 2" xfId="3947" xr:uid="{00000000-0005-0000-0000-0000690F0000}"/>
    <cellStyle name="Standard 4 2 5 2 5 3" xfId="3948" xr:uid="{00000000-0005-0000-0000-00006A0F0000}"/>
    <cellStyle name="Standard 4 2 5 2 6" xfId="3949" xr:uid="{00000000-0005-0000-0000-00006B0F0000}"/>
    <cellStyle name="Standard 4 2 5 2 6 2" xfId="3950" xr:uid="{00000000-0005-0000-0000-00006C0F0000}"/>
    <cellStyle name="Standard 4 2 5 2 6 3" xfId="3951" xr:uid="{00000000-0005-0000-0000-00006D0F0000}"/>
    <cellStyle name="Standard 4 2 5 2 7" xfId="3952" xr:uid="{00000000-0005-0000-0000-00006E0F0000}"/>
    <cellStyle name="Standard 4 2 5 2 8" xfId="3953" xr:uid="{00000000-0005-0000-0000-00006F0F0000}"/>
    <cellStyle name="Standard 4 2 5 3" xfId="3954" xr:uid="{00000000-0005-0000-0000-0000700F0000}"/>
    <cellStyle name="Standard 4 2 5 3 2" xfId="3955" xr:uid="{00000000-0005-0000-0000-0000710F0000}"/>
    <cellStyle name="Standard 4 2 5 3 2 2" xfId="3956" xr:uid="{00000000-0005-0000-0000-0000720F0000}"/>
    <cellStyle name="Standard 4 2 5 3 2 2 2" xfId="3957" xr:uid="{00000000-0005-0000-0000-0000730F0000}"/>
    <cellStyle name="Standard 4 2 5 3 2 2 2 2" xfId="3958" xr:uid="{00000000-0005-0000-0000-0000740F0000}"/>
    <cellStyle name="Standard 4 2 5 3 2 2 3" xfId="3959" xr:uid="{00000000-0005-0000-0000-0000750F0000}"/>
    <cellStyle name="Standard 4 2 5 3 2 3" xfId="3960" xr:uid="{00000000-0005-0000-0000-0000760F0000}"/>
    <cellStyle name="Standard 4 2 5 3 2 3 2" xfId="3961" xr:uid="{00000000-0005-0000-0000-0000770F0000}"/>
    <cellStyle name="Standard 4 2 5 3 2 4" xfId="3962" xr:uid="{00000000-0005-0000-0000-0000780F0000}"/>
    <cellStyle name="Standard 4 2 5 3 3" xfId="3963" xr:uid="{00000000-0005-0000-0000-0000790F0000}"/>
    <cellStyle name="Standard 4 2 5 3 3 2" xfId="3964" xr:uid="{00000000-0005-0000-0000-00007A0F0000}"/>
    <cellStyle name="Standard 4 2 5 3 3 2 2" xfId="3965" xr:uid="{00000000-0005-0000-0000-00007B0F0000}"/>
    <cellStyle name="Standard 4 2 5 3 3 3" xfId="3966" xr:uid="{00000000-0005-0000-0000-00007C0F0000}"/>
    <cellStyle name="Standard 4 2 5 3 4" xfId="3967" xr:uid="{00000000-0005-0000-0000-00007D0F0000}"/>
    <cellStyle name="Standard 4 2 5 3 4 2" xfId="3968" xr:uid="{00000000-0005-0000-0000-00007E0F0000}"/>
    <cellStyle name="Standard 4 2 5 3 4 3" xfId="3969" xr:uid="{00000000-0005-0000-0000-00007F0F0000}"/>
    <cellStyle name="Standard 4 2 5 3 5" xfId="3970" xr:uid="{00000000-0005-0000-0000-0000800F0000}"/>
    <cellStyle name="Standard 4 2 5 3 5 2" xfId="3971" xr:uid="{00000000-0005-0000-0000-0000810F0000}"/>
    <cellStyle name="Standard 4 2 5 3 5 3" xfId="3972" xr:uid="{00000000-0005-0000-0000-0000820F0000}"/>
    <cellStyle name="Standard 4 2 5 3 6" xfId="3973" xr:uid="{00000000-0005-0000-0000-0000830F0000}"/>
    <cellStyle name="Standard 4 2 5 3 6 2" xfId="3974" xr:uid="{00000000-0005-0000-0000-0000840F0000}"/>
    <cellStyle name="Standard 4 2 5 3 6 3" xfId="3975" xr:uid="{00000000-0005-0000-0000-0000850F0000}"/>
    <cellStyle name="Standard 4 2 5 3 7" xfId="3976" xr:uid="{00000000-0005-0000-0000-0000860F0000}"/>
    <cellStyle name="Standard 4 2 5 3 8" xfId="3977" xr:uid="{00000000-0005-0000-0000-0000870F0000}"/>
    <cellStyle name="Standard 4 2 5 4" xfId="3978" xr:uid="{00000000-0005-0000-0000-0000880F0000}"/>
    <cellStyle name="Standard 4 2 5 4 2" xfId="3979" xr:uid="{00000000-0005-0000-0000-0000890F0000}"/>
    <cellStyle name="Standard 4 2 5 4 2 2" xfId="3980" xr:uid="{00000000-0005-0000-0000-00008A0F0000}"/>
    <cellStyle name="Standard 4 2 5 4 2 2 2" xfId="3981" xr:uid="{00000000-0005-0000-0000-00008B0F0000}"/>
    <cellStyle name="Standard 4 2 5 4 2 2 2 2" xfId="3982" xr:uid="{00000000-0005-0000-0000-00008C0F0000}"/>
    <cellStyle name="Standard 4 2 5 4 2 2 3" xfId="3983" xr:uid="{00000000-0005-0000-0000-00008D0F0000}"/>
    <cellStyle name="Standard 4 2 5 4 2 3" xfId="3984" xr:uid="{00000000-0005-0000-0000-00008E0F0000}"/>
    <cellStyle name="Standard 4 2 5 4 2 3 2" xfId="3985" xr:uid="{00000000-0005-0000-0000-00008F0F0000}"/>
    <cellStyle name="Standard 4 2 5 4 2 4" xfId="3986" xr:uid="{00000000-0005-0000-0000-0000900F0000}"/>
    <cellStyle name="Standard 4 2 5 4 3" xfId="3987" xr:uid="{00000000-0005-0000-0000-0000910F0000}"/>
    <cellStyle name="Standard 4 2 5 4 3 2" xfId="3988" xr:uid="{00000000-0005-0000-0000-0000920F0000}"/>
    <cellStyle name="Standard 4 2 5 4 3 2 2" xfId="3989" xr:uid="{00000000-0005-0000-0000-0000930F0000}"/>
    <cellStyle name="Standard 4 2 5 4 3 3" xfId="3990" xr:uid="{00000000-0005-0000-0000-0000940F0000}"/>
    <cellStyle name="Standard 4 2 5 4 4" xfId="3991" xr:uid="{00000000-0005-0000-0000-0000950F0000}"/>
    <cellStyle name="Standard 4 2 5 4 4 2" xfId="3992" xr:uid="{00000000-0005-0000-0000-0000960F0000}"/>
    <cellStyle name="Standard 4 2 5 4 4 3" xfId="3993" xr:uid="{00000000-0005-0000-0000-0000970F0000}"/>
    <cellStyle name="Standard 4 2 5 4 5" xfId="3994" xr:uid="{00000000-0005-0000-0000-0000980F0000}"/>
    <cellStyle name="Standard 4 2 5 4 5 2" xfId="3995" xr:uid="{00000000-0005-0000-0000-0000990F0000}"/>
    <cellStyle name="Standard 4 2 5 4 5 3" xfId="3996" xr:uid="{00000000-0005-0000-0000-00009A0F0000}"/>
    <cellStyle name="Standard 4 2 5 4 6" xfId="3997" xr:uid="{00000000-0005-0000-0000-00009B0F0000}"/>
    <cellStyle name="Standard 4 2 5 4 6 2" xfId="3998" xr:uid="{00000000-0005-0000-0000-00009C0F0000}"/>
    <cellStyle name="Standard 4 2 5 4 6 3" xfId="3999" xr:uid="{00000000-0005-0000-0000-00009D0F0000}"/>
    <cellStyle name="Standard 4 2 5 4 7" xfId="4000" xr:uid="{00000000-0005-0000-0000-00009E0F0000}"/>
    <cellStyle name="Standard 4 2 5 4 8" xfId="4001" xr:uid="{00000000-0005-0000-0000-00009F0F0000}"/>
    <cellStyle name="Standard 4 2 5 5" xfId="4002" xr:uid="{00000000-0005-0000-0000-0000A00F0000}"/>
    <cellStyle name="Standard 4 2 5 5 2" xfId="4003" xr:uid="{00000000-0005-0000-0000-0000A10F0000}"/>
    <cellStyle name="Standard 4 2 5 5 2 2" xfId="4004" xr:uid="{00000000-0005-0000-0000-0000A20F0000}"/>
    <cellStyle name="Standard 4 2 5 5 2 2 2" xfId="4005" xr:uid="{00000000-0005-0000-0000-0000A30F0000}"/>
    <cellStyle name="Standard 4 2 5 5 2 3" xfId="4006" xr:uid="{00000000-0005-0000-0000-0000A40F0000}"/>
    <cellStyle name="Standard 4 2 5 5 3" xfId="4007" xr:uid="{00000000-0005-0000-0000-0000A50F0000}"/>
    <cellStyle name="Standard 4 2 5 5 3 2" xfId="4008" xr:uid="{00000000-0005-0000-0000-0000A60F0000}"/>
    <cellStyle name="Standard 4 2 5 5 4" xfId="4009" xr:uid="{00000000-0005-0000-0000-0000A70F0000}"/>
    <cellStyle name="Standard 4 2 5 6" xfId="4010" xr:uid="{00000000-0005-0000-0000-0000A80F0000}"/>
    <cellStyle name="Standard 4 2 5 6 2" xfId="4011" xr:uid="{00000000-0005-0000-0000-0000A90F0000}"/>
    <cellStyle name="Standard 4 2 5 6 2 2" xfId="4012" xr:uid="{00000000-0005-0000-0000-0000AA0F0000}"/>
    <cellStyle name="Standard 4 2 5 6 3" xfId="4013" xr:uid="{00000000-0005-0000-0000-0000AB0F0000}"/>
    <cellStyle name="Standard 4 2 5 7" xfId="4014" xr:uid="{00000000-0005-0000-0000-0000AC0F0000}"/>
    <cellStyle name="Standard 4 2 5 7 2" xfId="4015" xr:uid="{00000000-0005-0000-0000-0000AD0F0000}"/>
    <cellStyle name="Standard 4 2 5 7 3" xfId="4016" xr:uid="{00000000-0005-0000-0000-0000AE0F0000}"/>
    <cellStyle name="Standard 4 2 5 8" xfId="4017" xr:uid="{00000000-0005-0000-0000-0000AF0F0000}"/>
    <cellStyle name="Standard 4 2 5 8 2" xfId="4018" xr:uid="{00000000-0005-0000-0000-0000B00F0000}"/>
    <cellStyle name="Standard 4 2 5 8 3" xfId="4019" xr:uid="{00000000-0005-0000-0000-0000B10F0000}"/>
    <cellStyle name="Standard 4 2 5 9" xfId="4020" xr:uid="{00000000-0005-0000-0000-0000B20F0000}"/>
    <cellStyle name="Standard 4 2 5 9 2" xfId="4021" xr:uid="{00000000-0005-0000-0000-0000B30F0000}"/>
    <cellStyle name="Standard 4 2 5 9 3" xfId="4022" xr:uid="{00000000-0005-0000-0000-0000B40F0000}"/>
    <cellStyle name="Standard 4 2 6" xfId="4023" xr:uid="{00000000-0005-0000-0000-0000B50F0000}"/>
    <cellStyle name="Standard 4 2 6 10" xfId="4024" xr:uid="{00000000-0005-0000-0000-0000B60F0000}"/>
    <cellStyle name="Standard 4 2 6 11" xfId="4025" xr:uid="{00000000-0005-0000-0000-0000B70F0000}"/>
    <cellStyle name="Standard 4 2 6 2" xfId="4026" xr:uid="{00000000-0005-0000-0000-0000B80F0000}"/>
    <cellStyle name="Standard 4 2 6 2 2" xfId="4027" xr:uid="{00000000-0005-0000-0000-0000B90F0000}"/>
    <cellStyle name="Standard 4 2 6 2 2 2" xfId="4028" xr:uid="{00000000-0005-0000-0000-0000BA0F0000}"/>
    <cellStyle name="Standard 4 2 6 2 2 2 2" xfId="4029" xr:uid="{00000000-0005-0000-0000-0000BB0F0000}"/>
    <cellStyle name="Standard 4 2 6 2 2 2 2 2" xfId="4030" xr:uid="{00000000-0005-0000-0000-0000BC0F0000}"/>
    <cellStyle name="Standard 4 2 6 2 2 2 3" xfId="4031" xr:uid="{00000000-0005-0000-0000-0000BD0F0000}"/>
    <cellStyle name="Standard 4 2 6 2 2 3" xfId="4032" xr:uid="{00000000-0005-0000-0000-0000BE0F0000}"/>
    <cellStyle name="Standard 4 2 6 2 2 3 2" xfId="4033" xr:uid="{00000000-0005-0000-0000-0000BF0F0000}"/>
    <cellStyle name="Standard 4 2 6 2 2 4" xfId="4034" xr:uid="{00000000-0005-0000-0000-0000C00F0000}"/>
    <cellStyle name="Standard 4 2 6 2 3" xfId="4035" xr:uid="{00000000-0005-0000-0000-0000C10F0000}"/>
    <cellStyle name="Standard 4 2 6 2 3 2" xfId="4036" xr:uid="{00000000-0005-0000-0000-0000C20F0000}"/>
    <cellStyle name="Standard 4 2 6 2 3 2 2" xfId="4037" xr:uid="{00000000-0005-0000-0000-0000C30F0000}"/>
    <cellStyle name="Standard 4 2 6 2 3 3" xfId="4038" xr:uid="{00000000-0005-0000-0000-0000C40F0000}"/>
    <cellStyle name="Standard 4 2 6 2 4" xfId="4039" xr:uid="{00000000-0005-0000-0000-0000C50F0000}"/>
    <cellStyle name="Standard 4 2 6 2 4 2" xfId="4040" xr:uid="{00000000-0005-0000-0000-0000C60F0000}"/>
    <cellStyle name="Standard 4 2 6 2 4 3" xfId="4041" xr:uid="{00000000-0005-0000-0000-0000C70F0000}"/>
    <cellStyle name="Standard 4 2 6 2 5" xfId="4042" xr:uid="{00000000-0005-0000-0000-0000C80F0000}"/>
    <cellStyle name="Standard 4 2 6 2 5 2" xfId="4043" xr:uid="{00000000-0005-0000-0000-0000C90F0000}"/>
    <cellStyle name="Standard 4 2 6 2 5 3" xfId="4044" xr:uid="{00000000-0005-0000-0000-0000CA0F0000}"/>
    <cellStyle name="Standard 4 2 6 2 6" xfId="4045" xr:uid="{00000000-0005-0000-0000-0000CB0F0000}"/>
    <cellStyle name="Standard 4 2 6 2 6 2" xfId="4046" xr:uid="{00000000-0005-0000-0000-0000CC0F0000}"/>
    <cellStyle name="Standard 4 2 6 2 6 3" xfId="4047" xr:uid="{00000000-0005-0000-0000-0000CD0F0000}"/>
    <cellStyle name="Standard 4 2 6 2 7" xfId="4048" xr:uid="{00000000-0005-0000-0000-0000CE0F0000}"/>
    <cellStyle name="Standard 4 2 6 2 8" xfId="4049" xr:uid="{00000000-0005-0000-0000-0000CF0F0000}"/>
    <cellStyle name="Standard 4 2 6 3" xfId="4050" xr:uid="{00000000-0005-0000-0000-0000D00F0000}"/>
    <cellStyle name="Standard 4 2 6 3 2" xfId="4051" xr:uid="{00000000-0005-0000-0000-0000D10F0000}"/>
    <cellStyle name="Standard 4 2 6 3 2 2" xfId="4052" xr:uid="{00000000-0005-0000-0000-0000D20F0000}"/>
    <cellStyle name="Standard 4 2 6 3 2 2 2" xfId="4053" xr:uid="{00000000-0005-0000-0000-0000D30F0000}"/>
    <cellStyle name="Standard 4 2 6 3 2 2 2 2" xfId="4054" xr:uid="{00000000-0005-0000-0000-0000D40F0000}"/>
    <cellStyle name="Standard 4 2 6 3 2 2 3" xfId="4055" xr:uid="{00000000-0005-0000-0000-0000D50F0000}"/>
    <cellStyle name="Standard 4 2 6 3 2 3" xfId="4056" xr:uid="{00000000-0005-0000-0000-0000D60F0000}"/>
    <cellStyle name="Standard 4 2 6 3 2 3 2" xfId="4057" xr:uid="{00000000-0005-0000-0000-0000D70F0000}"/>
    <cellStyle name="Standard 4 2 6 3 2 4" xfId="4058" xr:uid="{00000000-0005-0000-0000-0000D80F0000}"/>
    <cellStyle name="Standard 4 2 6 3 3" xfId="4059" xr:uid="{00000000-0005-0000-0000-0000D90F0000}"/>
    <cellStyle name="Standard 4 2 6 3 3 2" xfId="4060" xr:uid="{00000000-0005-0000-0000-0000DA0F0000}"/>
    <cellStyle name="Standard 4 2 6 3 3 2 2" xfId="4061" xr:uid="{00000000-0005-0000-0000-0000DB0F0000}"/>
    <cellStyle name="Standard 4 2 6 3 3 3" xfId="4062" xr:uid="{00000000-0005-0000-0000-0000DC0F0000}"/>
    <cellStyle name="Standard 4 2 6 3 4" xfId="4063" xr:uid="{00000000-0005-0000-0000-0000DD0F0000}"/>
    <cellStyle name="Standard 4 2 6 3 4 2" xfId="4064" xr:uid="{00000000-0005-0000-0000-0000DE0F0000}"/>
    <cellStyle name="Standard 4 2 6 3 4 3" xfId="4065" xr:uid="{00000000-0005-0000-0000-0000DF0F0000}"/>
    <cellStyle name="Standard 4 2 6 3 5" xfId="4066" xr:uid="{00000000-0005-0000-0000-0000E00F0000}"/>
    <cellStyle name="Standard 4 2 6 3 5 2" xfId="4067" xr:uid="{00000000-0005-0000-0000-0000E10F0000}"/>
    <cellStyle name="Standard 4 2 6 3 5 3" xfId="4068" xr:uid="{00000000-0005-0000-0000-0000E20F0000}"/>
    <cellStyle name="Standard 4 2 6 3 6" xfId="4069" xr:uid="{00000000-0005-0000-0000-0000E30F0000}"/>
    <cellStyle name="Standard 4 2 6 3 6 2" xfId="4070" xr:uid="{00000000-0005-0000-0000-0000E40F0000}"/>
    <cellStyle name="Standard 4 2 6 3 6 3" xfId="4071" xr:uid="{00000000-0005-0000-0000-0000E50F0000}"/>
    <cellStyle name="Standard 4 2 6 3 7" xfId="4072" xr:uid="{00000000-0005-0000-0000-0000E60F0000}"/>
    <cellStyle name="Standard 4 2 6 3 8" xfId="4073" xr:uid="{00000000-0005-0000-0000-0000E70F0000}"/>
    <cellStyle name="Standard 4 2 6 4" xfId="4074" xr:uid="{00000000-0005-0000-0000-0000E80F0000}"/>
    <cellStyle name="Standard 4 2 6 4 2" xfId="4075" xr:uid="{00000000-0005-0000-0000-0000E90F0000}"/>
    <cellStyle name="Standard 4 2 6 4 2 2" xfId="4076" xr:uid="{00000000-0005-0000-0000-0000EA0F0000}"/>
    <cellStyle name="Standard 4 2 6 4 2 2 2" xfId="4077" xr:uid="{00000000-0005-0000-0000-0000EB0F0000}"/>
    <cellStyle name="Standard 4 2 6 4 2 2 2 2" xfId="4078" xr:uid="{00000000-0005-0000-0000-0000EC0F0000}"/>
    <cellStyle name="Standard 4 2 6 4 2 2 3" xfId="4079" xr:uid="{00000000-0005-0000-0000-0000ED0F0000}"/>
    <cellStyle name="Standard 4 2 6 4 2 3" xfId="4080" xr:uid="{00000000-0005-0000-0000-0000EE0F0000}"/>
    <cellStyle name="Standard 4 2 6 4 2 3 2" xfId="4081" xr:uid="{00000000-0005-0000-0000-0000EF0F0000}"/>
    <cellStyle name="Standard 4 2 6 4 2 4" xfId="4082" xr:uid="{00000000-0005-0000-0000-0000F00F0000}"/>
    <cellStyle name="Standard 4 2 6 4 3" xfId="4083" xr:uid="{00000000-0005-0000-0000-0000F10F0000}"/>
    <cellStyle name="Standard 4 2 6 4 3 2" xfId="4084" xr:uid="{00000000-0005-0000-0000-0000F20F0000}"/>
    <cellStyle name="Standard 4 2 6 4 3 2 2" xfId="4085" xr:uid="{00000000-0005-0000-0000-0000F30F0000}"/>
    <cellStyle name="Standard 4 2 6 4 3 3" xfId="4086" xr:uid="{00000000-0005-0000-0000-0000F40F0000}"/>
    <cellStyle name="Standard 4 2 6 4 4" xfId="4087" xr:uid="{00000000-0005-0000-0000-0000F50F0000}"/>
    <cellStyle name="Standard 4 2 6 4 4 2" xfId="4088" xr:uid="{00000000-0005-0000-0000-0000F60F0000}"/>
    <cellStyle name="Standard 4 2 6 4 4 3" xfId="4089" xr:uid="{00000000-0005-0000-0000-0000F70F0000}"/>
    <cellStyle name="Standard 4 2 6 4 5" xfId="4090" xr:uid="{00000000-0005-0000-0000-0000F80F0000}"/>
    <cellStyle name="Standard 4 2 6 4 5 2" xfId="4091" xr:uid="{00000000-0005-0000-0000-0000F90F0000}"/>
    <cellStyle name="Standard 4 2 6 4 5 3" xfId="4092" xr:uid="{00000000-0005-0000-0000-0000FA0F0000}"/>
    <cellStyle name="Standard 4 2 6 4 6" xfId="4093" xr:uid="{00000000-0005-0000-0000-0000FB0F0000}"/>
    <cellStyle name="Standard 4 2 6 4 6 2" xfId="4094" xr:uid="{00000000-0005-0000-0000-0000FC0F0000}"/>
    <cellStyle name="Standard 4 2 6 4 6 3" xfId="4095" xr:uid="{00000000-0005-0000-0000-0000FD0F0000}"/>
    <cellStyle name="Standard 4 2 6 4 7" xfId="4096" xr:uid="{00000000-0005-0000-0000-0000FE0F0000}"/>
    <cellStyle name="Standard 4 2 6 4 8" xfId="4097" xr:uid="{00000000-0005-0000-0000-0000FF0F0000}"/>
    <cellStyle name="Standard 4 2 6 5" xfId="4098" xr:uid="{00000000-0005-0000-0000-000000100000}"/>
    <cellStyle name="Standard 4 2 6 5 2" xfId="4099" xr:uid="{00000000-0005-0000-0000-000001100000}"/>
    <cellStyle name="Standard 4 2 6 5 2 2" xfId="4100" xr:uid="{00000000-0005-0000-0000-000002100000}"/>
    <cellStyle name="Standard 4 2 6 5 2 2 2" xfId="4101" xr:uid="{00000000-0005-0000-0000-000003100000}"/>
    <cellStyle name="Standard 4 2 6 5 2 3" xfId="4102" xr:uid="{00000000-0005-0000-0000-000004100000}"/>
    <cellStyle name="Standard 4 2 6 5 3" xfId="4103" xr:uid="{00000000-0005-0000-0000-000005100000}"/>
    <cellStyle name="Standard 4 2 6 5 3 2" xfId="4104" xr:uid="{00000000-0005-0000-0000-000006100000}"/>
    <cellStyle name="Standard 4 2 6 5 4" xfId="4105" xr:uid="{00000000-0005-0000-0000-000007100000}"/>
    <cellStyle name="Standard 4 2 6 6" xfId="4106" xr:uid="{00000000-0005-0000-0000-000008100000}"/>
    <cellStyle name="Standard 4 2 6 6 2" xfId="4107" xr:uid="{00000000-0005-0000-0000-000009100000}"/>
    <cellStyle name="Standard 4 2 6 6 2 2" xfId="4108" xr:uid="{00000000-0005-0000-0000-00000A100000}"/>
    <cellStyle name="Standard 4 2 6 6 3" xfId="4109" xr:uid="{00000000-0005-0000-0000-00000B100000}"/>
    <cellStyle name="Standard 4 2 6 7" xfId="4110" xr:uid="{00000000-0005-0000-0000-00000C100000}"/>
    <cellStyle name="Standard 4 2 6 7 2" xfId="4111" xr:uid="{00000000-0005-0000-0000-00000D100000}"/>
    <cellStyle name="Standard 4 2 6 7 3" xfId="4112" xr:uid="{00000000-0005-0000-0000-00000E100000}"/>
    <cellStyle name="Standard 4 2 6 8" xfId="4113" xr:uid="{00000000-0005-0000-0000-00000F100000}"/>
    <cellStyle name="Standard 4 2 6 8 2" xfId="4114" xr:uid="{00000000-0005-0000-0000-000010100000}"/>
    <cellStyle name="Standard 4 2 6 8 3" xfId="4115" xr:uid="{00000000-0005-0000-0000-000011100000}"/>
    <cellStyle name="Standard 4 2 6 9" xfId="4116" xr:uid="{00000000-0005-0000-0000-000012100000}"/>
    <cellStyle name="Standard 4 2 6 9 2" xfId="4117" xr:uid="{00000000-0005-0000-0000-000013100000}"/>
    <cellStyle name="Standard 4 2 6 9 3" xfId="4118" xr:uid="{00000000-0005-0000-0000-000014100000}"/>
    <cellStyle name="Standard 4 2 7" xfId="4119" xr:uid="{00000000-0005-0000-0000-000015100000}"/>
    <cellStyle name="Standard 4 2 7 2" xfId="4120" xr:uid="{00000000-0005-0000-0000-000016100000}"/>
    <cellStyle name="Standard 4 2 7 2 2" xfId="4121" xr:uid="{00000000-0005-0000-0000-000017100000}"/>
    <cellStyle name="Standard 4 2 7 2 2 2" xfId="4122" xr:uid="{00000000-0005-0000-0000-000018100000}"/>
    <cellStyle name="Standard 4 2 7 2 2 2 2" xfId="4123" xr:uid="{00000000-0005-0000-0000-000019100000}"/>
    <cellStyle name="Standard 4 2 7 2 2 3" xfId="4124" xr:uid="{00000000-0005-0000-0000-00001A100000}"/>
    <cellStyle name="Standard 4 2 7 2 3" xfId="4125" xr:uid="{00000000-0005-0000-0000-00001B100000}"/>
    <cellStyle name="Standard 4 2 7 2 3 2" xfId="4126" xr:uid="{00000000-0005-0000-0000-00001C100000}"/>
    <cellStyle name="Standard 4 2 7 2 4" xfId="4127" xr:uid="{00000000-0005-0000-0000-00001D100000}"/>
    <cellStyle name="Standard 4 2 7 3" xfId="4128" xr:uid="{00000000-0005-0000-0000-00001E100000}"/>
    <cellStyle name="Standard 4 2 7 3 2" xfId="4129" xr:uid="{00000000-0005-0000-0000-00001F100000}"/>
    <cellStyle name="Standard 4 2 7 3 2 2" xfId="4130" xr:uid="{00000000-0005-0000-0000-000020100000}"/>
    <cellStyle name="Standard 4 2 7 3 3" xfId="4131" xr:uid="{00000000-0005-0000-0000-000021100000}"/>
    <cellStyle name="Standard 4 2 7 4" xfId="4132" xr:uid="{00000000-0005-0000-0000-000022100000}"/>
    <cellStyle name="Standard 4 2 7 4 2" xfId="4133" xr:uid="{00000000-0005-0000-0000-000023100000}"/>
    <cellStyle name="Standard 4 2 7 4 3" xfId="4134" xr:uid="{00000000-0005-0000-0000-000024100000}"/>
    <cellStyle name="Standard 4 2 7 5" xfId="4135" xr:uid="{00000000-0005-0000-0000-000025100000}"/>
    <cellStyle name="Standard 4 2 7 5 2" xfId="4136" xr:uid="{00000000-0005-0000-0000-000026100000}"/>
    <cellStyle name="Standard 4 2 7 5 3" xfId="4137" xr:uid="{00000000-0005-0000-0000-000027100000}"/>
    <cellStyle name="Standard 4 2 7 6" xfId="4138" xr:uid="{00000000-0005-0000-0000-000028100000}"/>
    <cellStyle name="Standard 4 2 7 6 2" xfId="4139" xr:uid="{00000000-0005-0000-0000-000029100000}"/>
    <cellStyle name="Standard 4 2 7 6 3" xfId="4140" xr:uid="{00000000-0005-0000-0000-00002A100000}"/>
    <cellStyle name="Standard 4 2 7 7" xfId="4141" xr:uid="{00000000-0005-0000-0000-00002B100000}"/>
    <cellStyle name="Standard 4 2 7 8" xfId="4142" xr:uid="{00000000-0005-0000-0000-00002C100000}"/>
    <cellStyle name="Standard 4 2 8" xfId="4143" xr:uid="{00000000-0005-0000-0000-00002D100000}"/>
    <cellStyle name="Standard 4 2 8 2" xfId="4144" xr:uid="{00000000-0005-0000-0000-00002E100000}"/>
    <cellStyle name="Standard 4 2 8 2 2" xfId="4145" xr:uid="{00000000-0005-0000-0000-00002F100000}"/>
    <cellStyle name="Standard 4 2 8 2 2 2" xfId="4146" xr:uid="{00000000-0005-0000-0000-000030100000}"/>
    <cellStyle name="Standard 4 2 8 2 2 2 2" xfId="4147" xr:uid="{00000000-0005-0000-0000-000031100000}"/>
    <cellStyle name="Standard 4 2 8 2 2 3" xfId="4148" xr:uid="{00000000-0005-0000-0000-000032100000}"/>
    <cellStyle name="Standard 4 2 8 2 3" xfId="4149" xr:uid="{00000000-0005-0000-0000-000033100000}"/>
    <cellStyle name="Standard 4 2 8 2 3 2" xfId="4150" xr:uid="{00000000-0005-0000-0000-000034100000}"/>
    <cellStyle name="Standard 4 2 8 2 4" xfId="4151" xr:uid="{00000000-0005-0000-0000-000035100000}"/>
    <cellStyle name="Standard 4 2 8 3" xfId="4152" xr:uid="{00000000-0005-0000-0000-000036100000}"/>
    <cellStyle name="Standard 4 2 8 3 2" xfId="4153" xr:uid="{00000000-0005-0000-0000-000037100000}"/>
    <cellStyle name="Standard 4 2 8 3 2 2" xfId="4154" xr:uid="{00000000-0005-0000-0000-000038100000}"/>
    <cellStyle name="Standard 4 2 8 3 3" xfId="4155" xr:uid="{00000000-0005-0000-0000-000039100000}"/>
    <cellStyle name="Standard 4 2 8 4" xfId="4156" xr:uid="{00000000-0005-0000-0000-00003A100000}"/>
    <cellStyle name="Standard 4 2 8 4 2" xfId="4157" xr:uid="{00000000-0005-0000-0000-00003B100000}"/>
    <cellStyle name="Standard 4 2 8 4 3" xfId="4158" xr:uid="{00000000-0005-0000-0000-00003C100000}"/>
    <cellStyle name="Standard 4 2 8 5" xfId="4159" xr:uid="{00000000-0005-0000-0000-00003D100000}"/>
    <cellStyle name="Standard 4 2 8 5 2" xfId="4160" xr:uid="{00000000-0005-0000-0000-00003E100000}"/>
    <cellStyle name="Standard 4 2 8 5 3" xfId="4161" xr:uid="{00000000-0005-0000-0000-00003F100000}"/>
    <cellStyle name="Standard 4 2 8 6" xfId="4162" xr:uid="{00000000-0005-0000-0000-000040100000}"/>
    <cellStyle name="Standard 4 2 8 6 2" xfId="4163" xr:uid="{00000000-0005-0000-0000-000041100000}"/>
    <cellStyle name="Standard 4 2 8 6 3" xfId="4164" xr:uid="{00000000-0005-0000-0000-000042100000}"/>
    <cellStyle name="Standard 4 2 8 7" xfId="4165" xr:uid="{00000000-0005-0000-0000-000043100000}"/>
    <cellStyle name="Standard 4 2 8 8" xfId="4166" xr:uid="{00000000-0005-0000-0000-000044100000}"/>
    <cellStyle name="Standard 4 2 9" xfId="4167" xr:uid="{00000000-0005-0000-0000-000045100000}"/>
    <cellStyle name="Standard 4 2 9 2" xfId="4168" xr:uid="{00000000-0005-0000-0000-000046100000}"/>
    <cellStyle name="Standard 4 2 9 2 2" xfId="4169" xr:uid="{00000000-0005-0000-0000-000047100000}"/>
    <cellStyle name="Standard 4 2 9 2 2 2" xfId="4170" xr:uid="{00000000-0005-0000-0000-000048100000}"/>
    <cellStyle name="Standard 4 2 9 2 2 2 2" xfId="4171" xr:uid="{00000000-0005-0000-0000-000049100000}"/>
    <cellStyle name="Standard 4 2 9 2 2 3" xfId="4172" xr:uid="{00000000-0005-0000-0000-00004A100000}"/>
    <cellStyle name="Standard 4 2 9 2 3" xfId="4173" xr:uid="{00000000-0005-0000-0000-00004B100000}"/>
    <cellStyle name="Standard 4 2 9 2 3 2" xfId="4174" xr:uid="{00000000-0005-0000-0000-00004C100000}"/>
    <cellStyle name="Standard 4 2 9 2 4" xfId="4175" xr:uid="{00000000-0005-0000-0000-00004D100000}"/>
    <cellStyle name="Standard 4 2 9 3" xfId="4176" xr:uid="{00000000-0005-0000-0000-00004E100000}"/>
    <cellStyle name="Standard 4 2 9 3 2" xfId="4177" xr:uid="{00000000-0005-0000-0000-00004F100000}"/>
    <cellStyle name="Standard 4 2 9 3 2 2" xfId="4178" xr:uid="{00000000-0005-0000-0000-000050100000}"/>
    <cellStyle name="Standard 4 2 9 3 3" xfId="4179" xr:uid="{00000000-0005-0000-0000-000051100000}"/>
    <cellStyle name="Standard 4 2 9 4" xfId="4180" xr:uid="{00000000-0005-0000-0000-000052100000}"/>
    <cellStyle name="Standard 4 2 9 4 2" xfId="4181" xr:uid="{00000000-0005-0000-0000-000053100000}"/>
    <cellStyle name="Standard 4 2 9 4 3" xfId="4182" xr:uid="{00000000-0005-0000-0000-000054100000}"/>
    <cellStyle name="Standard 4 2 9 5" xfId="4183" xr:uid="{00000000-0005-0000-0000-000055100000}"/>
    <cellStyle name="Standard 4 2 9 5 2" xfId="4184" xr:uid="{00000000-0005-0000-0000-000056100000}"/>
    <cellStyle name="Standard 4 2 9 5 3" xfId="4185" xr:uid="{00000000-0005-0000-0000-000057100000}"/>
    <cellStyle name="Standard 4 2 9 6" xfId="4186" xr:uid="{00000000-0005-0000-0000-000058100000}"/>
    <cellStyle name="Standard 4 2 9 6 2" xfId="4187" xr:uid="{00000000-0005-0000-0000-000059100000}"/>
    <cellStyle name="Standard 4 2 9 6 3" xfId="4188" xr:uid="{00000000-0005-0000-0000-00005A100000}"/>
    <cellStyle name="Standard 4 2 9 7" xfId="4189" xr:uid="{00000000-0005-0000-0000-00005B100000}"/>
    <cellStyle name="Standard 4 2 9 8" xfId="4190" xr:uid="{00000000-0005-0000-0000-00005C100000}"/>
    <cellStyle name="Standard 4 3" xfId="4191" xr:uid="{00000000-0005-0000-0000-00005D100000}"/>
    <cellStyle name="Standard 4 3 10" xfId="4192" xr:uid="{00000000-0005-0000-0000-00005E100000}"/>
    <cellStyle name="Standard 4 3 10 2" xfId="4193" xr:uid="{00000000-0005-0000-0000-00005F100000}"/>
    <cellStyle name="Standard 4 3 10 3" xfId="4194" xr:uid="{00000000-0005-0000-0000-000060100000}"/>
    <cellStyle name="Standard 4 3 11" xfId="4195" xr:uid="{00000000-0005-0000-0000-000061100000}"/>
    <cellStyle name="Standard 4 3 11 2" xfId="4196" xr:uid="{00000000-0005-0000-0000-000062100000}"/>
    <cellStyle name="Standard 4 3 11 3" xfId="4197" xr:uid="{00000000-0005-0000-0000-000063100000}"/>
    <cellStyle name="Standard 4 3 12" xfId="4198" xr:uid="{00000000-0005-0000-0000-000064100000}"/>
    <cellStyle name="Standard 4 3 13" xfId="4199" xr:uid="{00000000-0005-0000-0000-000065100000}"/>
    <cellStyle name="Standard 4 3 2" xfId="4200" xr:uid="{00000000-0005-0000-0000-000066100000}"/>
    <cellStyle name="Standard 4 3 2 10" xfId="4201" xr:uid="{00000000-0005-0000-0000-000067100000}"/>
    <cellStyle name="Standard 4 3 2 11" xfId="4202" xr:uid="{00000000-0005-0000-0000-000068100000}"/>
    <cellStyle name="Standard 4 3 2 2" xfId="4203" xr:uid="{00000000-0005-0000-0000-000069100000}"/>
    <cellStyle name="Standard 4 3 2 2 2" xfId="4204" xr:uid="{00000000-0005-0000-0000-00006A100000}"/>
    <cellStyle name="Standard 4 3 2 2 2 2" xfId="4205" xr:uid="{00000000-0005-0000-0000-00006B100000}"/>
    <cellStyle name="Standard 4 3 2 2 2 2 2" xfId="4206" xr:uid="{00000000-0005-0000-0000-00006C100000}"/>
    <cellStyle name="Standard 4 3 2 2 2 2 2 2" xfId="4207" xr:uid="{00000000-0005-0000-0000-00006D100000}"/>
    <cellStyle name="Standard 4 3 2 2 2 2 3" xfId="4208" xr:uid="{00000000-0005-0000-0000-00006E100000}"/>
    <cellStyle name="Standard 4 3 2 2 2 3" xfId="4209" xr:uid="{00000000-0005-0000-0000-00006F100000}"/>
    <cellStyle name="Standard 4 3 2 2 2 3 2" xfId="4210" xr:uid="{00000000-0005-0000-0000-000070100000}"/>
    <cellStyle name="Standard 4 3 2 2 2 4" xfId="4211" xr:uid="{00000000-0005-0000-0000-000071100000}"/>
    <cellStyle name="Standard 4 3 2 2 3" xfId="4212" xr:uid="{00000000-0005-0000-0000-000072100000}"/>
    <cellStyle name="Standard 4 3 2 2 3 2" xfId="4213" xr:uid="{00000000-0005-0000-0000-000073100000}"/>
    <cellStyle name="Standard 4 3 2 2 3 2 2" xfId="4214" xr:uid="{00000000-0005-0000-0000-000074100000}"/>
    <cellStyle name="Standard 4 3 2 2 3 3" xfId="4215" xr:uid="{00000000-0005-0000-0000-000075100000}"/>
    <cellStyle name="Standard 4 3 2 2 4" xfId="4216" xr:uid="{00000000-0005-0000-0000-000076100000}"/>
    <cellStyle name="Standard 4 3 2 2 4 2" xfId="4217" xr:uid="{00000000-0005-0000-0000-000077100000}"/>
    <cellStyle name="Standard 4 3 2 2 4 3" xfId="4218" xr:uid="{00000000-0005-0000-0000-000078100000}"/>
    <cellStyle name="Standard 4 3 2 2 5" xfId="4219" xr:uid="{00000000-0005-0000-0000-000079100000}"/>
    <cellStyle name="Standard 4 3 2 2 5 2" xfId="4220" xr:uid="{00000000-0005-0000-0000-00007A100000}"/>
    <cellStyle name="Standard 4 3 2 2 5 3" xfId="4221" xr:uid="{00000000-0005-0000-0000-00007B100000}"/>
    <cellStyle name="Standard 4 3 2 2 6" xfId="4222" xr:uid="{00000000-0005-0000-0000-00007C100000}"/>
    <cellStyle name="Standard 4 3 2 2 6 2" xfId="4223" xr:uid="{00000000-0005-0000-0000-00007D100000}"/>
    <cellStyle name="Standard 4 3 2 2 6 3" xfId="4224" xr:uid="{00000000-0005-0000-0000-00007E100000}"/>
    <cellStyle name="Standard 4 3 2 2 7" xfId="4225" xr:uid="{00000000-0005-0000-0000-00007F100000}"/>
    <cellStyle name="Standard 4 3 2 2 8" xfId="4226" xr:uid="{00000000-0005-0000-0000-000080100000}"/>
    <cellStyle name="Standard 4 3 2 3" xfId="4227" xr:uid="{00000000-0005-0000-0000-000081100000}"/>
    <cellStyle name="Standard 4 3 2 3 2" xfId="4228" xr:uid="{00000000-0005-0000-0000-000082100000}"/>
    <cellStyle name="Standard 4 3 2 3 2 2" xfId="4229" xr:uid="{00000000-0005-0000-0000-000083100000}"/>
    <cellStyle name="Standard 4 3 2 3 2 2 2" xfId="4230" xr:uid="{00000000-0005-0000-0000-000084100000}"/>
    <cellStyle name="Standard 4 3 2 3 2 2 2 2" xfId="4231" xr:uid="{00000000-0005-0000-0000-000085100000}"/>
    <cellStyle name="Standard 4 3 2 3 2 2 3" xfId="4232" xr:uid="{00000000-0005-0000-0000-000086100000}"/>
    <cellStyle name="Standard 4 3 2 3 2 3" xfId="4233" xr:uid="{00000000-0005-0000-0000-000087100000}"/>
    <cellStyle name="Standard 4 3 2 3 2 3 2" xfId="4234" xr:uid="{00000000-0005-0000-0000-000088100000}"/>
    <cellStyle name="Standard 4 3 2 3 2 4" xfId="4235" xr:uid="{00000000-0005-0000-0000-000089100000}"/>
    <cellStyle name="Standard 4 3 2 3 3" xfId="4236" xr:uid="{00000000-0005-0000-0000-00008A100000}"/>
    <cellStyle name="Standard 4 3 2 3 3 2" xfId="4237" xr:uid="{00000000-0005-0000-0000-00008B100000}"/>
    <cellStyle name="Standard 4 3 2 3 3 2 2" xfId="4238" xr:uid="{00000000-0005-0000-0000-00008C100000}"/>
    <cellStyle name="Standard 4 3 2 3 3 3" xfId="4239" xr:uid="{00000000-0005-0000-0000-00008D100000}"/>
    <cellStyle name="Standard 4 3 2 3 4" xfId="4240" xr:uid="{00000000-0005-0000-0000-00008E100000}"/>
    <cellStyle name="Standard 4 3 2 3 4 2" xfId="4241" xr:uid="{00000000-0005-0000-0000-00008F100000}"/>
    <cellStyle name="Standard 4 3 2 3 4 3" xfId="4242" xr:uid="{00000000-0005-0000-0000-000090100000}"/>
    <cellStyle name="Standard 4 3 2 3 5" xfId="4243" xr:uid="{00000000-0005-0000-0000-000091100000}"/>
    <cellStyle name="Standard 4 3 2 3 5 2" xfId="4244" xr:uid="{00000000-0005-0000-0000-000092100000}"/>
    <cellStyle name="Standard 4 3 2 3 5 3" xfId="4245" xr:uid="{00000000-0005-0000-0000-000093100000}"/>
    <cellStyle name="Standard 4 3 2 3 6" xfId="4246" xr:uid="{00000000-0005-0000-0000-000094100000}"/>
    <cellStyle name="Standard 4 3 2 3 6 2" xfId="4247" xr:uid="{00000000-0005-0000-0000-000095100000}"/>
    <cellStyle name="Standard 4 3 2 3 6 3" xfId="4248" xr:uid="{00000000-0005-0000-0000-000096100000}"/>
    <cellStyle name="Standard 4 3 2 3 7" xfId="4249" xr:uid="{00000000-0005-0000-0000-000097100000}"/>
    <cellStyle name="Standard 4 3 2 3 8" xfId="4250" xr:uid="{00000000-0005-0000-0000-000098100000}"/>
    <cellStyle name="Standard 4 3 2 4" xfId="4251" xr:uid="{00000000-0005-0000-0000-000099100000}"/>
    <cellStyle name="Standard 4 3 2 4 2" xfId="4252" xr:uid="{00000000-0005-0000-0000-00009A100000}"/>
    <cellStyle name="Standard 4 3 2 4 2 2" xfId="4253" xr:uid="{00000000-0005-0000-0000-00009B100000}"/>
    <cellStyle name="Standard 4 3 2 4 2 2 2" xfId="4254" xr:uid="{00000000-0005-0000-0000-00009C100000}"/>
    <cellStyle name="Standard 4 3 2 4 2 2 2 2" xfId="4255" xr:uid="{00000000-0005-0000-0000-00009D100000}"/>
    <cellStyle name="Standard 4 3 2 4 2 2 3" xfId="4256" xr:uid="{00000000-0005-0000-0000-00009E100000}"/>
    <cellStyle name="Standard 4 3 2 4 2 3" xfId="4257" xr:uid="{00000000-0005-0000-0000-00009F100000}"/>
    <cellStyle name="Standard 4 3 2 4 2 3 2" xfId="4258" xr:uid="{00000000-0005-0000-0000-0000A0100000}"/>
    <cellStyle name="Standard 4 3 2 4 2 4" xfId="4259" xr:uid="{00000000-0005-0000-0000-0000A1100000}"/>
    <cellStyle name="Standard 4 3 2 4 3" xfId="4260" xr:uid="{00000000-0005-0000-0000-0000A2100000}"/>
    <cellStyle name="Standard 4 3 2 4 3 2" xfId="4261" xr:uid="{00000000-0005-0000-0000-0000A3100000}"/>
    <cellStyle name="Standard 4 3 2 4 3 2 2" xfId="4262" xr:uid="{00000000-0005-0000-0000-0000A4100000}"/>
    <cellStyle name="Standard 4 3 2 4 3 3" xfId="4263" xr:uid="{00000000-0005-0000-0000-0000A5100000}"/>
    <cellStyle name="Standard 4 3 2 4 4" xfId="4264" xr:uid="{00000000-0005-0000-0000-0000A6100000}"/>
    <cellStyle name="Standard 4 3 2 4 4 2" xfId="4265" xr:uid="{00000000-0005-0000-0000-0000A7100000}"/>
    <cellStyle name="Standard 4 3 2 4 4 3" xfId="4266" xr:uid="{00000000-0005-0000-0000-0000A8100000}"/>
    <cellStyle name="Standard 4 3 2 4 5" xfId="4267" xr:uid="{00000000-0005-0000-0000-0000A9100000}"/>
    <cellStyle name="Standard 4 3 2 4 5 2" xfId="4268" xr:uid="{00000000-0005-0000-0000-0000AA100000}"/>
    <cellStyle name="Standard 4 3 2 4 5 3" xfId="4269" xr:uid="{00000000-0005-0000-0000-0000AB100000}"/>
    <cellStyle name="Standard 4 3 2 4 6" xfId="4270" xr:uid="{00000000-0005-0000-0000-0000AC100000}"/>
    <cellStyle name="Standard 4 3 2 4 6 2" xfId="4271" xr:uid="{00000000-0005-0000-0000-0000AD100000}"/>
    <cellStyle name="Standard 4 3 2 4 6 3" xfId="4272" xr:uid="{00000000-0005-0000-0000-0000AE100000}"/>
    <cellStyle name="Standard 4 3 2 4 7" xfId="4273" xr:uid="{00000000-0005-0000-0000-0000AF100000}"/>
    <cellStyle name="Standard 4 3 2 4 8" xfId="4274" xr:uid="{00000000-0005-0000-0000-0000B0100000}"/>
    <cellStyle name="Standard 4 3 2 5" xfId="4275" xr:uid="{00000000-0005-0000-0000-0000B1100000}"/>
    <cellStyle name="Standard 4 3 2 5 2" xfId="4276" xr:uid="{00000000-0005-0000-0000-0000B2100000}"/>
    <cellStyle name="Standard 4 3 2 5 2 2" xfId="4277" xr:uid="{00000000-0005-0000-0000-0000B3100000}"/>
    <cellStyle name="Standard 4 3 2 5 2 2 2" xfId="4278" xr:uid="{00000000-0005-0000-0000-0000B4100000}"/>
    <cellStyle name="Standard 4 3 2 5 2 3" xfId="4279" xr:uid="{00000000-0005-0000-0000-0000B5100000}"/>
    <cellStyle name="Standard 4 3 2 5 3" xfId="4280" xr:uid="{00000000-0005-0000-0000-0000B6100000}"/>
    <cellStyle name="Standard 4 3 2 5 3 2" xfId="4281" xr:uid="{00000000-0005-0000-0000-0000B7100000}"/>
    <cellStyle name="Standard 4 3 2 5 4" xfId="4282" xr:uid="{00000000-0005-0000-0000-0000B8100000}"/>
    <cellStyle name="Standard 4 3 2 6" xfId="4283" xr:uid="{00000000-0005-0000-0000-0000B9100000}"/>
    <cellStyle name="Standard 4 3 2 6 2" xfId="4284" xr:uid="{00000000-0005-0000-0000-0000BA100000}"/>
    <cellStyle name="Standard 4 3 2 6 2 2" xfId="4285" xr:uid="{00000000-0005-0000-0000-0000BB100000}"/>
    <cellStyle name="Standard 4 3 2 6 3" xfId="4286" xr:uid="{00000000-0005-0000-0000-0000BC100000}"/>
    <cellStyle name="Standard 4 3 2 7" xfId="4287" xr:uid="{00000000-0005-0000-0000-0000BD100000}"/>
    <cellStyle name="Standard 4 3 2 7 2" xfId="4288" xr:uid="{00000000-0005-0000-0000-0000BE100000}"/>
    <cellStyle name="Standard 4 3 2 7 3" xfId="4289" xr:uid="{00000000-0005-0000-0000-0000BF100000}"/>
    <cellStyle name="Standard 4 3 2 8" xfId="4290" xr:uid="{00000000-0005-0000-0000-0000C0100000}"/>
    <cellStyle name="Standard 4 3 2 8 2" xfId="4291" xr:uid="{00000000-0005-0000-0000-0000C1100000}"/>
    <cellStyle name="Standard 4 3 2 8 3" xfId="4292" xr:uid="{00000000-0005-0000-0000-0000C2100000}"/>
    <cellStyle name="Standard 4 3 2 9" xfId="4293" xr:uid="{00000000-0005-0000-0000-0000C3100000}"/>
    <cellStyle name="Standard 4 3 2 9 2" xfId="4294" xr:uid="{00000000-0005-0000-0000-0000C4100000}"/>
    <cellStyle name="Standard 4 3 2 9 3" xfId="4295" xr:uid="{00000000-0005-0000-0000-0000C5100000}"/>
    <cellStyle name="Standard 4 3 3" xfId="4296" xr:uid="{00000000-0005-0000-0000-0000C6100000}"/>
    <cellStyle name="Standard 4 3 3 10" xfId="4297" xr:uid="{00000000-0005-0000-0000-0000C7100000}"/>
    <cellStyle name="Standard 4 3 3 11" xfId="4298" xr:uid="{00000000-0005-0000-0000-0000C8100000}"/>
    <cellStyle name="Standard 4 3 3 2" xfId="4299" xr:uid="{00000000-0005-0000-0000-0000C9100000}"/>
    <cellStyle name="Standard 4 3 3 2 2" xfId="4300" xr:uid="{00000000-0005-0000-0000-0000CA100000}"/>
    <cellStyle name="Standard 4 3 3 2 2 2" xfId="4301" xr:uid="{00000000-0005-0000-0000-0000CB100000}"/>
    <cellStyle name="Standard 4 3 3 2 2 2 2" xfId="4302" xr:uid="{00000000-0005-0000-0000-0000CC100000}"/>
    <cellStyle name="Standard 4 3 3 2 2 2 2 2" xfId="4303" xr:uid="{00000000-0005-0000-0000-0000CD100000}"/>
    <cellStyle name="Standard 4 3 3 2 2 2 3" xfId="4304" xr:uid="{00000000-0005-0000-0000-0000CE100000}"/>
    <cellStyle name="Standard 4 3 3 2 2 3" xfId="4305" xr:uid="{00000000-0005-0000-0000-0000CF100000}"/>
    <cellStyle name="Standard 4 3 3 2 2 3 2" xfId="4306" xr:uid="{00000000-0005-0000-0000-0000D0100000}"/>
    <cellStyle name="Standard 4 3 3 2 2 4" xfId="4307" xr:uid="{00000000-0005-0000-0000-0000D1100000}"/>
    <cellStyle name="Standard 4 3 3 2 3" xfId="4308" xr:uid="{00000000-0005-0000-0000-0000D2100000}"/>
    <cellStyle name="Standard 4 3 3 2 3 2" xfId="4309" xr:uid="{00000000-0005-0000-0000-0000D3100000}"/>
    <cellStyle name="Standard 4 3 3 2 3 2 2" xfId="4310" xr:uid="{00000000-0005-0000-0000-0000D4100000}"/>
    <cellStyle name="Standard 4 3 3 2 3 3" xfId="4311" xr:uid="{00000000-0005-0000-0000-0000D5100000}"/>
    <cellStyle name="Standard 4 3 3 2 4" xfId="4312" xr:uid="{00000000-0005-0000-0000-0000D6100000}"/>
    <cellStyle name="Standard 4 3 3 2 4 2" xfId="4313" xr:uid="{00000000-0005-0000-0000-0000D7100000}"/>
    <cellStyle name="Standard 4 3 3 2 4 3" xfId="4314" xr:uid="{00000000-0005-0000-0000-0000D8100000}"/>
    <cellStyle name="Standard 4 3 3 2 5" xfId="4315" xr:uid="{00000000-0005-0000-0000-0000D9100000}"/>
    <cellStyle name="Standard 4 3 3 2 5 2" xfId="4316" xr:uid="{00000000-0005-0000-0000-0000DA100000}"/>
    <cellStyle name="Standard 4 3 3 2 5 3" xfId="4317" xr:uid="{00000000-0005-0000-0000-0000DB100000}"/>
    <cellStyle name="Standard 4 3 3 2 6" xfId="4318" xr:uid="{00000000-0005-0000-0000-0000DC100000}"/>
    <cellStyle name="Standard 4 3 3 2 6 2" xfId="4319" xr:uid="{00000000-0005-0000-0000-0000DD100000}"/>
    <cellStyle name="Standard 4 3 3 2 6 3" xfId="4320" xr:uid="{00000000-0005-0000-0000-0000DE100000}"/>
    <cellStyle name="Standard 4 3 3 2 7" xfId="4321" xr:uid="{00000000-0005-0000-0000-0000DF100000}"/>
    <cellStyle name="Standard 4 3 3 2 8" xfId="4322" xr:uid="{00000000-0005-0000-0000-0000E0100000}"/>
    <cellStyle name="Standard 4 3 3 3" xfId="4323" xr:uid="{00000000-0005-0000-0000-0000E1100000}"/>
    <cellStyle name="Standard 4 3 3 3 2" xfId="4324" xr:uid="{00000000-0005-0000-0000-0000E2100000}"/>
    <cellStyle name="Standard 4 3 3 3 2 2" xfId="4325" xr:uid="{00000000-0005-0000-0000-0000E3100000}"/>
    <cellStyle name="Standard 4 3 3 3 2 2 2" xfId="4326" xr:uid="{00000000-0005-0000-0000-0000E4100000}"/>
    <cellStyle name="Standard 4 3 3 3 2 2 2 2" xfId="4327" xr:uid="{00000000-0005-0000-0000-0000E5100000}"/>
    <cellStyle name="Standard 4 3 3 3 2 2 3" xfId="4328" xr:uid="{00000000-0005-0000-0000-0000E6100000}"/>
    <cellStyle name="Standard 4 3 3 3 2 3" xfId="4329" xr:uid="{00000000-0005-0000-0000-0000E7100000}"/>
    <cellStyle name="Standard 4 3 3 3 2 3 2" xfId="4330" xr:uid="{00000000-0005-0000-0000-0000E8100000}"/>
    <cellStyle name="Standard 4 3 3 3 2 4" xfId="4331" xr:uid="{00000000-0005-0000-0000-0000E9100000}"/>
    <cellStyle name="Standard 4 3 3 3 3" xfId="4332" xr:uid="{00000000-0005-0000-0000-0000EA100000}"/>
    <cellStyle name="Standard 4 3 3 3 3 2" xfId="4333" xr:uid="{00000000-0005-0000-0000-0000EB100000}"/>
    <cellStyle name="Standard 4 3 3 3 3 2 2" xfId="4334" xr:uid="{00000000-0005-0000-0000-0000EC100000}"/>
    <cellStyle name="Standard 4 3 3 3 3 3" xfId="4335" xr:uid="{00000000-0005-0000-0000-0000ED100000}"/>
    <cellStyle name="Standard 4 3 3 3 4" xfId="4336" xr:uid="{00000000-0005-0000-0000-0000EE100000}"/>
    <cellStyle name="Standard 4 3 3 3 4 2" xfId="4337" xr:uid="{00000000-0005-0000-0000-0000EF100000}"/>
    <cellStyle name="Standard 4 3 3 3 4 3" xfId="4338" xr:uid="{00000000-0005-0000-0000-0000F0100000}"/>
    <cellStyle name="Standard 4 3 3 3 5" xfId="4339" xr:uid="{00000000-0005-0000-0000-0000F1100000}"/>
    <cellStyle name="Standard 4 3 3 3 5 2" xfId="4340" xr:uid="{00000000-0005-0000-0000-0000F2100000}"/>
    <cellStyle name="Standard 4 3 3 3 5 3" xfId="4341" xr:uid="{00000000-0005-0000-0000-0000F3100000}"/>
    <cellStyle name="Standard 4 3 3 3 6" xfId="4342" xr:uid="{00000000-0005-0000-0000-0000F4100000}"/>
    <cellStyle name="Standard 4 3 3 3 6 2" xfId="4343" xr:uid="{00000000-0005-0000-0000-0000F5100000}"/>
    <cellStyle name="Standard 4 3 3 3 6 3" xfId="4344" xr:uid="{00000000-0005-0000-0000-0000F6100000}"/>
    <cellStyle name="Standard 4 3 3 3 7" xfId="4345" xr:uid="{00000000-0005-0000-0000-0000F7100000}"/>
    <cellStyle name="Standard 4 3 3 3 8" xfId="4346" xr:uid="{00000000-0005-0000-0000-0000F8100000}"/>
    <cellStyle name="Standard 4 3 3 4" xfId="4347" xr:uid="{00000000-0005-0000-0000-0000F9100000}"/>
    <cellStyle name="Standard 4 3 3 4 2" xfId="4348" xr:uid="{00000000-0005-0000-0000-0000FA100000}"/>
    <cellStyle name="Standard 4 3 3 4 2 2" xfId="4349" xr:uid="{00000000-0005-0000-0000-0000FB100000}"/>
    <cellStyle name="Standard 4 3 3 4 2 2 2" xfId="4350" xr:uid="{00000000-0005-0000-0000-0000FC100000}"/>
    <cellStyle name="Standard 4 3 3 4 2 2 2 2" xfId="4351" xr:uid="{00000000-0005-0000-0000-0000FD100000}"/>
    <cellStyle name="Standard 4 3 3 4 2 2 3" xfId="4352" xr:uid="{00000000-0005-0000-0000-0000FE100000}"/>
    <cellStyle name="Standard 4 3 3 4 2 3" xfId="4353" xr:uid="{00000000-0005-0000-0000-0000FF100000}"/>
    <cellStyle name="Standard 4 3 3 4 2 3 2" xfId="4354" xr:uid="{00000000-0005-0000-0000-000000110000}"/>
    <cellStyle name="Standard 4 3 3 4 2 4" xfId="4355" xr:uid="{00000000-0005-0000-0000-000001110000}"/>
    <cellStyle name="Standard 4 3 3 4 3" xfId="4356" xr:uid="{00000000-0005-0000-0000-000002110000}"/>
    <cellStyle name="Standard 4 3 3 4 3 2" xfId="4357" xr:uid="{00000000-0005-0000-0000-000003110000}"/>
    <cellStyle name="Standard 4 3 3 4 3 2 2" xfId="4358" xr:uid="{00000000-0005-0000-0000-000004110000}"/>
    <cellStyle name="Standard 4 3 3 4 3 3" xfId="4359" xr:uid="{00000000-0005-0000-0000-000005110000}"/>
    <cellStyle name="Standard 4 3 3 4 4" xfId="4360" xr:uid="{00000000-0005-0000-0000-000006110000}"/>
    <cellStyle name="Standard 4 3 3 4 4 2" xfId="4361" xr:uid="{00000000-0005-0000-0000-000007110000}"/>
    <cellStyle name="Standard 4 3 3 4 4 3" xfId="4362" xr:uid="{00000000-0005-0000-0000-000008110000}"/>
    <cellStyle name="Standard 4 3 3 4 5" xfId="4363" xr:uid="{00000000-0005-0000-0000-000009110000}"/>
    <cellStyle name="Standard 4 3 3 4 5 2" xfId="4364" xr:uid="{00000000-0005-0000-0000-00000A110000}"/>
    <cellStyle name="Standard 4 3 3 4 5 3" xfId="4365" xr:uid="{00000000-0005-0000-0000-00000B110000}"/>
    <cellStyle name="Standard 4 3 3 4 6" xfId="4366" xr:uid="{00000000-0005-0000-0000-00000C110000}"/>
    <cellStyle name="Standard 4 3 3 4 6 2" xfId="4367" xr:uid="{00000000-0005-0000-0000-00000D110000}"/>
    <cellStyle name="Standard 4 3 3 4 6 3" xfId="4368" xr:uid="{00000000-0005-0000-0000-00000E110000}"/>
    <cellStyle name="Standard 4 3 3 4 7" xfId="4369" xr:uid="{00000000-0005-0000-0000-00000F110000}"/>
    <cellStyle name="Standard 4 3 3 4 8" xfId="4370" xr:uid="{00000000-0005-0000-0000-000010110000}"/>
    <cellStyle name="Standard 4 3 3 5" xfId="4371" xr:uid="{00000000-0005-0000-0000-000011110000}"/>
    <cellStyle name="Standard 4 3 3 5 2" xfId="4372" xr:uid="{00000000-0005-0000-0000-000012110000}"/>
    <cellStyle name="Standard 4 3 3 5 2 2" xfId="4373" xr:uid="{00000000-0005-0000-0000-000013110000}"/>
    <cellStyle name="Standard 4 3 3 5 2 2 2" xfId="4374" xr:uid="{00000000-0005-0000-0000-000014110000}"/>
    <cellStyle name="Standard 4 3 3 5 2 3" xfId="4375" xr:uid="{00000000-0005-0000-0000-000015110000}"/>
    <cellStyle name="Standard 4 3 3 5 3" xfId="4376" xr:uid="{00000000-0005-0000-0000-000016110000}"/>
    <cellStyle name="Standard 4 3 3 5 3 2" xfId="4377" xr:uid="{00000000-0005-0000-0000-000017110000}"/>
    <cellStyle name="Standard 4 3 3 5 4" xfId="4378" xr:uid="{00000000-0005-0000-0000-000018110000}"/>
    <cellStyle name="Standard 4 3 3 6" xfId="4379" xr:uid="{00000000-0005-0000-0000-000019110000}"/>
    <cellStyle name="Standard 4 3 3 6 2" xfId="4380" xr:uid="{00000000-0005-0000-0000-00001A110000}"/>
    <cellStyle name="Standard 4 3 3 6 2 2" xfId="4381" xr:uid="{00000000-0005-0000-0000-00001B110000}"/>
    <cellStyle name="Standard 4 3 3 6 3" xfId="4382" xr:uid="{00000000-0005-0000-0000-00001C110000}"/>
    <cellStyle name="Standard 4 3 3 7" xfId="4383" xr:uid="{00000000-0005-0000-0000-00001D110000}"/>
    <cellStyle name="Standard 4 3 3 7 2" xfId="4384" xr:uid="{00000000-0005-0000-0000-00001E110000}"/>
    <cellStyle name="Standard 4 3 3 7 3" xfId="4385" xr:uid="{00000000-0005-0000-0000-00001F110000}"/>
    <cellStyle name="Standard 4 3 3 8" xfId="4386" xr:uid="{00000000-0005-0000-0000-000020110000}"/>
    <cellStyle name="Standard 4 3 3 8 2" xfId="4387" xr:uid="{00000000-0005-0000-0000-000021110000}"/>
    <cellStyle name="Standard 4 3 3 8 3" xfId="4388" xr:uid="{00000000-0005-0000-0000-000022110000}"/>
    <cellStyle name="Standard 4 3 3 9" xfId="4389" xr:uid="{00000000-0005-0000-0000-000023110000}"/>
    <cellStyle name="Standard 4 3 3 9 2" xfId="4390" xr:uid="{00000000-0005-0000-0000-000024110000}"/>
    <cellStyle name="Standard 4 3 3 9 3" xfId="4391" xr:uid="{00000000-0005-0000-0000-000025110000}"/>
    <cellStyle name="Standard 4 3 4" xfId="4392" xr:uid="{00000000-0005-0000-0000-000026110000}"/>
    <cellStyle name="Standard 4 3 4 2" xfId="4393" xr:uid="{00000000-0005-0000-0000-000027110000}"/>
    <cellStyle name="Standard 4 3 4 2 2" xfId="4394" xr:uid="{00000000-0005-0000-0000-000028110000}"/>
    <cellStyle name="Standard 4 3 4 2 2 2" xfId="4395" xr:uid="{00000000-0005-0000-0000-000029110000}"/>
    <cellStyle name="Standard 4 3 4 2 2 2 2" xfId="4396" xr:uid="{00000000-0005-0000-0000-00002A110000}"/>
    <cellStyle name="Standard 4 3 4 2 2 3" xfId="4397" xr:uid="{00000000-0005-0000-0000-00002B110000}"/>
    <cellStyle name="Standard 4 3 4 2 3" xfId="4398" xr:uid="{00000000-0005-0000-0000-00002C110000}"/>
    <cellStyle name="Standard 4 3 4 2 3 2" xfId="4399" xr:uid="{00000000-0005-0000-0000-00002D110000}"/>
    <cellStyle name="Standard 4 3 4 2 4" xfId="4400" xr:uid="{00000000-0005-0000-0000-00002E110000}"/>
    <cellStyle name="Standard 4 3 4 3" xfId="4401" xr:uid="{00000000-0005-0000-0000-00002F110000}"/>
    <cellStyle name="Standard 4 3 4 3 2" xfId="4402" xr:uid="{00000000-0005-0000-0000-000030110000}"/>
    <cellStyle name="Standard 4 3 4 3 2 2" xfId="4403" xr:uid="{00000000-0005-0000-0000-000031110000}"/>
    <cellStyle name="Standard 4 3 4 3 3" xfId="4404" xr:uid="{00000000-0005-0000-0000-000032110000}"/>
    <cellStyle name="Standard 4 3 4 4" xfId="4405" xr:uid="{00000000-0005-0000-0000-000033110000}"/>
    <cellStyle name="Standard 4 3 4 4 2" xfId="4406" xr:uid="{00000000-0005-0000-0000-000034110000}"/>
    <cellStyle name="Standard 4 3 4 4 3" xfId="4407" xr:uid="{00000000-0005-0000-0000-000035110000}"/>
    <cellStyle name="Standard 4 3 4 5" xfId="4408" xr:uid="{00000000-0005-0000-0000-000036110000}"/>
    <cellStyle name="Standard 4 3 4 5 2" xfId="4409" xr:uid="{00000000-0005-0000-0000-000037110000}"/>
    <cellStyle name="Standard 4 3 4 5 3" xfId="4410" xr:uid="{00000000-0005-0000-0000-000038110000}"/>
    <cellStyle name="Standard 4 3 4 6" xfId="4411" xr:uid="{00000000-0005-0000-0000-000039110000}"/>
    <cellStyle name="Standard 4 3 4 6 2" xfId="4412" xr:uid="{00000000-0005-0000-0000-00003A110000}"/>
    <cellStyle name="Standard 4 3 4 6 3" xfId="4413" xr:uid="{00000000-0005-0000-0000-00003B110000}"/>
    <cellStyle name="Standard 4 3 4 7" xfId="4414" xr:uid="{00000000-0005-0000-0000-00003C110000}"/>
    <cellStyle name="Standard 4 3 4 8" xfId="4415" xr:uid="{00000000-0005-0000-0000-00003D110000}"/>
    <cellStyle name="Standard 4 3 5" xfId="4416" xr:uid="{00000000-0005-0000-0000-00003E110000}"/>
    <cellStyle name="Standard 4 3 5 2" xfId="4417" xr:uid="{00000000-0005-0000-0000-00003F110000}"/>
    <cellStyle name="Standard 4 3 5 2 2" xfId="4418" xr:uid="{00000000-0005-0000-0000-000040110000}"/>
    <cellStyle name="Standard 4 3 5 2 2 2" xfId="4419" xr:uid="{00000000-0005-0000-0000-000041110000}"/>
    <cellStyle name="Standard 4 3 5 2 2 2 2" xfId="4420" xr:uid="{00000000-0005-0000-0000-000042110000}"/>
    <cellStyle name="Standard 4 3 5 2 2 3" xfId="4421" xr:uid="{00000000-0005-0000-0000-000043110000}"/>
    <cellStyle name="Standard 4 3 5 2 3" xfId="4422" xr:uid="{00000000-0005-0000-0000-000044110000}"/>
    <cellStyle name="Standard 4 3 5 2 3 2" xfId="4423" xr:uid="{00000000-0005-0000-0000-000045110000}"/>
    <cellStyle name="Standard 4 3 5 2 4" xfId="4424" xr:uid="{00000000-0005-0000-0000-000046110000}"/>
    <cellStyle name="Standard 4 3 5 3" xfId="4425" xr:uid="{00000000-0005-0000-0000-000047110000}"/>
    <cellStyle name="Standard 4 3 5 3 2" xfId="4426" xr:uid="{00000000-0005-0000-0000-000048110000}"/>
    <cellStyle name="Standard 4 3 5 3 2 2" xfId="4427" xr:uid="{00000000-0005-0000-0000-000049110000}"/>
    <cellStyle name="Standard 4 3 5 3 3" xfId="4428" xr:uid="{00000000-0005-0000-0000-00004A110000}"/>
    <cellStyle name="Standard 4 3 5 4" xfId="4429" xr:uid="{00000000-0005-0000-0000-00004B110000}"/>
    <cellStyle name="Standard 4 3 5 4 2" xfId="4430" xr:uid="{00000000-0005-0000-0000-00004C110000}"/>
    <cellStyle name="Standard 4 3 5 4 3" xfId="4431" xr:uid="{00000000-0005-0000-0000-00004D110000}"/>
    <cellStyle name="Standard 4 3 5 5" xfId="4432" xr:uid="{00000000-0005-0000-0000-00004E110000}"/>
    <cellStyle name="Standard 4 3 5 5 2" xfId="4433" xr:uid="{00000000-0005-0000-0000-00004F110000}"/>
    <cellStyle name="Standard 4 3 5 5 3" xfId="4434" xr:uid="{00000000-0005-0000-0000-000050110000}"/>
    <cellStyle name="Standard 4 3 5 6" xfId="4435" xr:uid="{00000000-0005-0000-0000-000051110000}"/>
    <cellStyle name="Standard 4 3 5 6 2" xfId="4436" xr:uid="{00000000-0005-0000-0000-000052110000}"/>
    <cellStyle name="Standard 4 3 5 6 3" xfId="4437" xr:uid="{00000000-0005-0000-0000-000053110000}"/>
    <cellStyle name="Standard 4 3 5 7" xfId="4438" xr:uid="{00000000-0005-0000-0000-000054110000}"/>
    <cellStyle name="Standard 4 3 5 8" xfId="4439" xr:uid="{00000000-0005-0000-0000-000055110000}"/>
    <cellStyle name="Standard 4 3 6" xfId="4440" xr:uid="{00000000-0005-0000-0000-000056110000}"/>
    <cellStyle name="Standard 4 3 6 2" xfId="4441" xr:uid="{00000000-0005-0000-0000-000057110000}"/>
    <cellStyle name="Standard 4 3 6 2 2" xfId="4442" xr:uid="{00000000-0005-0000-0000-000058110000}"/>
    <cellStyle name="Standard 4 3 6 2 2 2" xfId="4443" xr:uid="{00000000-0005-0000-0000-000059110000}"/>
    <cellStyle name="Standard 4 3 6 2 2 2 2" xfId="4444" xr:uid="{00000000-0005-0000-0000-00005A110000}"/>
    <cellStyle name="Standard 4 3 6 2 2 3" xfId="4445" xr:uid="{00000000-0005-0000-0000-00005B110000}"/>
    <cellStyle name="Standard 4 3 6 2 3" xfId="4446" xr:uid="{00000000-0005-0000-0000-00005C110000}"/>
    <cellStyle name="Standard 4 3 6 2 3 2" xfId="4447" xr:uid="{00000000-0005-0000-0000-00005D110000}"/>
    <cellStyle name="Standard 4 3 6 2 4" xfId="4448" xr:uid="{00000000-0005-0000-0000-00005E110000}"/>
    <cellStyle name="Standard 4 3 6 3" xfId="4449" xr:uid="{00000000-0005-0000-0000-00005F110000}"/>
    <cellStyle name="Standard 4 3 6 3 2" xfId="4450" xr:uid="{00000000-0005-0000-0000-000060110000}"/>
    <cellStyle name="Standard 4 3 6 3 2 2" xfId="4451" xr:uid="{00000000-0005-0000-0000-000061110000}"/>
    <cellStyle name="Standard 4 3 6 3 3" xfId="4452" xr:uid="{00000000-0005-0000-0000-000062110000}"/>
    <cellStyle name="Standard 4 3 6 4" xfId="4453" xr:uid="{00000000-0005-0000-0000-000063110000}"/>
    <cellStyle name="Standard 4 3 6 4 2" xfId="4454" xr:uid="{00000000-0005-0000-0000-000064110000}"/>
    <cellStyle name="Standard 4 3 6 4 3" xfId="4455" xr:uid="{00000000-0005-0000-0000-000065110000}"/>
    <cellStyle name="Standard 4 3 6 5" xfId="4456" xr:uid="{00000000-0005-0000-0000-000066110000}"/>
    <cellStyle name="Standard 4 3 6 5 2" xfId="4457" xr:uid="{00000000-0005-0000-0000-000067110000}"/>
    <cellStyle name="Standard 4 3 6 5 3" xfId="4458" xr:uid="{00000000-0005-0000-0000-000068110000}"/>
    <cellStyle name="Standard 4 3 6 6" xfId="4459" xr:uid="{00000000-0005-0000-0000-000069110000}"/>
    <cellStyle name="Standard 4 3 6 6 2" xfId="4460" xr:uid="{00000000-0005-0000-0000-00006A110000}"/>
    <cellStyle name="Standard 4 3 6 6 3" xfId="4461" xr:uid="{00000000-0005-0000-0000-00006B110000}"/>
    <cellStyle name="Standard 4 3 6 7" xfId="4462" xr:uid="{00000000-0005-0000-0000-00006C110000}"/>
    <cellStyle name="Standard 4 3 6 8" xfId="4463" xr:uid="{00000000-0005-0000-0000-00006D110000}"/>
    <cellStyle name="Standard 4 3 7" xfId="4464" xr:uid="{00000000-0005-0000-0000-00006E110000}"/>
    <cellStyle name="Standard 4 3 7 2" xfId="4465" xr:uid="{00000000-0005-0000-0000-00006F110000}"/>
    <cellStyle name="Standard 4 3 7 2 2" xfId="4466" xr:uid="{00000000-0005-0000-0000-000070110000}"/>
    <cellStyle name="Standard 4 3 7 2 2 2" xfId="4467" xr:uid="{00000000-0005-0000-0000-000071110000}"/>
    <cellStyle name="Standard 4 3 7 2 3" xfId="4468" xr:uid="{00000000-0005-0000-0000-000072110000}"/>
    <cellStyle name="Standard 4 3 7 3" xfId="4469" xr:uid="{00000000-0005-0000-0000-000073110000}"/>
    <cellStyle name="Standard 4 3 7 3 2" xfId="4470" xr:uid="{00000000-0005-0000-0000-000074110000}"/>
    <cellStyle name="Standard 4 3 7 4" xfId="4471" xr:uid="{00000000-0005-0000-0000-000075110000}"/>
    <cellStyle name="Standard 4 3 8" xfId="4472" xr:uid="{00000000-0005-0000-0000-000076110000}"/>
    <cellStyle name="Standard 4 3 8 2" xfId="4473" xr:uid="{00000000-0005-0000-0000-000077110000}"/>
    <cellStyle name="Standard 4 3 8 2 2" xfId="4474" xr:uid="{00000000-0005-0000-0000-000078110000}"/>
    <cellStyle name="Standard 4 3 8 3" xfId="4475" xr:uid="{00000000-0005-0000-0000-000079110000}"/>
    <cellStyle name="Standard 4 3 9" xfId="4476" xr:uid="{00000000-0005-0000-0000-00007A110000}"/>
    <cellStyle name="Standard 4 3 9 2" xfId="4477" xr:uid="{00000000-0005-0000-0000-00007B110000}"/>
    <cellStyle name="Standard 4 3 9 3" xfId="4478" xr:uid="{00000000-0005-0000-0000-00007C110000}"/>
    <cellStyle name="Standard 4 4" xfId="4479" xr:uid="{00000000-0005-0000-0000-00007D110000}"/>
    <cellStyle name="Standard 4 4 10" xfId="4480" xr:uid="{00000000-0005-0000-0000-00007E110000}"/>
    <cellStyle name="Standard 4 4 10 2" xfId="4481" xr:uid="{00000000-0005-0000-0000-00007F110000}"/>
    <cellStyle name="Standard 4 4 10 3" xfId="4482" xr:uid="{00000000-0005-0000-0000-000080110000}"/>
    <cellStyle name="Standard 4 4 11" xfId="4483" xr:uid="{00000000-0005-0000-0000-000081110000}"/>
    <cellStyle name="Standard 4 4 11 2" xfId="4484" xr:uid="{00000000-0005-0000-0000-000082110000}"/>
    <cellStyle name="Standard 4 4 11 3" xfId="4485" xr:uid="{00000000-0005-0000-0000-000083110000}"/>
    <cellStyle name="Standard 4 4 12" xfId="4486" xr:uid="{00000000-0005-0000-0000-000084110000}"/>
    <cellStyle name="Standard 4 4 13" xfId="4487" xr:uid="{00000000-0005-0000-0000-000085110000}"/>
    <cellStyle name="Standard 4 4 2" xfId="4488" xr:uid="{00000000-0005-0000-0000-000086110000}"/>
    <cellStyle name="Standard 4 4 2 10" xfId="4489" xr:uid="{00000000-0005-0000-0000-000087110000}"/>
    <cellStyle name="Standard 4 4 2 11" xfId="4490" xr:uid="{00000000-0005-0000-0000-000088110000}"/>
    <cellStyle name="Standard 4 4 2 2" xfId="4491" xr:uid="{00000000-0005-0000-0000-000089110000}"/>
    <cellStyle name="Standard 4 4 2 2 2" xfId="4492" xr:uid="{00000000-0005-0000-0000-00008A110000}"/>
    <cellStyle name="Standard 4 4 2 2 2 2" xfId="4493" xr:uid="{00000000-0005-0000-0000-00008B110000}"/>
    <cellStyle name="Standard 4 4 2 2 2 2 2" xfId="4494" xr:uid="{00000000-0005-0000-0000-00008C110000}"/>
    <cellStyle name="Standard 4 4 2 2 2 2 2 2" xfId="4495" xr:uid="{00000000-0005-0000-0000-00008D110000}"/>
    <cellStyle name="Standard 4 4 2 2 2 2 3" xfId="4496" xr:uid="{00000000-0005-0000-0000-00008E110000}"/>
    <cellStyle name="Standard 4 4 2 2 2 3" xfId="4497" xr:uid="{00000000-0005-0000-0000-00008F110000}"/>
    <cellStyle name="Standard 4 4 2 2 2 3 2" xfId="4498" xr:uid="{00000000-0005-0000-0000-000090110000}"/>
    <cellStyle name="Standard 4 4 2 2 2 4" xfId="4499" xr:uid="{00000000-0005-0000-0000-000091110000}"/>
    <cellStyle name="Standard 4 4 2 2 3" xfId="4500" xr:uid="{00000000-0005-0000-0000-000092110000}"/>
    <cellStyle name="Standard 4 4 2 2 3 2" xfId="4501" xr:uid="{00000000-0005-0000-0000-000093110000}"/>
    <cellStyle name="Standard 4 4 2 2 3 2 2" xfId="4502" xr:uid="{00000000-0005-0000-0000-000094110000}"/>
    <cellStyle name="Standard 4 4 2 2 3 3" xfId="4503" xr:uid="{00000000-0005-0000-0000-000095110000}"/>
    <cellStyle name="Standard 4 4 2 2 4" xfId="4504" xr:uid="{00000000-0005-0000-0000-000096110000}"/>
    <cellStyle name="Standard 4 4 2 2 4 2" xfId="4505" xr:uid="{00000000-0005-0000-0000-000097110000}"/>
    <cellStyle name="Standard 4 4 2 2 4 3" xfId="4506" xr:uid="{00000000-0005-0000-0000-000098110000}"/>
    <cellStyle name="Standard 4 4 2 2 5" xfId="4507" xr:uid="{00000000-0005-0000-0000-000099110000}"/>
    <cellStyle name="Standard 4 4 2 2 5 2" xfId="4508" xr:uid="{00000000-0005-0000-0000-00009A110000}"/>
    <cellStyle name="Standard 4 4 2 2 5 3" xfId="4509" xr:uid="{00000000-0005-0000-0000-00009B110000}"/>
    <cellStyle name="Standard 4 4 2 2 6" xfId="4510" xr:uid="{00000000-0005-0000-0000-00009C110000}"/>
    <cellStyle name="Standard 4 4 2 2 6 2" xfId="4511" xr:uid="{00000000-0005-0000-0000-00009D110000}"/>
    <cellStyle name="Standard 4 4 2 2 6 3" xfId="4512" xr:uid="{00000000-0005-0000-0000-00009E110000}"/>
    <cellStyle name="Standard 4 4 2 2 7" xfId="4513" xr:uid="{00000000-0005-0000-0000-00009F110000}"/>
    <cellStyle name="Standard 4 4 2 2 8" xfId="4514" xr:uid="{00000000-0005-0000-0000-0000A0110000}"/>
    <cellStyle name="Standard 4 4 2 3" xfId="4515" xr:uid="{00000000-0005-0000-0000-0000A1110000}"/>
    <cellStyle name="Standard 4 4 2 3 2" xfId="4516" xr:uid="{00000000-0005-0000-0000-0000A2110000}"/>
    <cellStyle name="Standard 4 4 2 3 2 2" xfId="4517" xr:uid="{00000000-0005-0000-0000-0000A3110000}"/>
    <cellStyle name="Standard 4 4 2 3 2 2 2" xfId="4518" xr:uid="{00000000-0005-0000-0000-0000A4110000}"/>
    <cellStyle name="Standard 4 4 2 3 2 2 2 2" xfId="4519" xr:uid="{00000000-0005-0000-0000-0000A5110000}"/>
    <cellStyle name="Standard 4 4 2 3 2 2 3" xfId="4520" xr:uid="{00000000-0005-0000-0000-0000A6110000}"/>
    <cellStyle name="Standard 4 4 2 3 2 3" xfId="4521" xr:uid="{00000000-0005-0000-0000-0000A7110000}"/>
    <cellStyle name="Standard 4 4 2 3 2 3 2" xfId="4522" xr:uid="{00000000-0005-0000-0000-0000A8110000}"/>
    <cellStyle name="Standard 4 4 2 3 2 4" xfId="4523" xr:uid="{00000000-0005-0000-0000-0000A9110000}"/>
    <cellStyle name="Standard 4 4 2 3 3" xfId="4524" xr:uid="{00000000-0005-0000-0000-0000AA110000}"/>
    <cellStyle name="Standard 4 4 2 3 3 2" xfId="4525" xr:uid="{00000000-0005-0000-0000-0000AB110000}"/>
    <cellStyle name="Standard 4 4 2 3 3 2 2" xfId="4526" xr:uid="{00000000-0005-0000-0000-0000AC110000}"/>
    <cellStyle name="Standard 4 4 2 3 3 3" xfId="4527" xr:uid="{00000000-0005-0000-0000-0000AD110000}"/>
    <cellStyle name="Standard 4 4 2 3 4" xfId="4528" xr:uid="{00000000-0005-0000-0000-0000AE110000}"/>
    <cellStyle name="Standard 4 4 2 3 4 2" xfId="4529" xr:uid="{00000000-0005-0000-0000-0000AF110000}"/>
    <cellStyle name="Standard 4 4 2 3 4 3" xfId="4530" xr:uid="{00000000-0005-0000-0000-0000B0110000}"/>
    <cellStyle name="Standard 4 4 2 3 5" xfId="4531" xr:uid="{00000000-0005-0000-0000-0000B1110000}"/>
    <cellStyle name="Standard 4 4 2 3 5 2" xfId="4532" xr:uid="{00000000-0005-0000-0000-0000B2110000}"/>
    <cellStyle name="Standard 4 4 2 3 5 3" xfId="4533" xr:uid="{00000000-0005-0000-0000-0000B3110000}"/>
    <cellStyle name="Standard 4 4 2 3 6" xfId="4534" xr:uid="{00000000-0005-0000-0000-0000B4110000}"/>
    <cellStyle name="Standard 4 4 2 3 6 2" xfId="4535" xr:uid="{00000000-0005-0000-0000-0000B5110000}"/>
    <cellStyle name="Standard 4 4 2 3 6 3" xfId="4536" xr:uid="{00000000-0005-0000-0000-0000B6110000}"/>
    <cellStyle name="Standard 4 4 2 3 7" xfId="4537" xr:uid="{00000000-0005-0000-0000-0000B7110000}"/>
    <cellStyle name="Standard 4 4 2 3 8" xfId="4538" xr:uid="{00000000-0005-0000-0000-0000B8110000}"/>
    <cellStyle name="Standard 4 4 2 4" xfId="4539" xr:uid="{00000000-0005-0000-0000-0000B9110000}"/>
    <cellStyle name="Standard 4 4 2 4 2" xfId="4540" xr:uid="{00000000-0005-0000-0000-0000BA110000}"/>
    <cellStyle name="Standard 4 4 2 4 2 2" xfId="4541" xr:uid="{00000000-0005-0000-0000-0000BB110000}"/>
    <cellStyle name="Standard 4 4 2 4 2 2 2" xfId="4542" xr:uid="{00000000-0005-0000-0000-0000BC110000}"/>
    <cellStyle name="Standard 4 4 2 4 2 2 2 2" xfId="4543" xr:uid="{00000000-0005-0000-0000-0000BD110000}"/>
    <cellStyle name="Standard 4 4 2 4 2 2 3" xfId="4544" xr:uid="{00000000-0005-0000-0000-0000BE110000}"/>
    <cellStyle name="Standard 4 4 2 4 2 3" xfId="4545" xr:uid="{00000000-0005-0000-0000-0000BF110000}"/>
    <cellStyle name="Standard 4 4 2 4 2 3 2" xfId="4546" xr:uid="{00000000-0005-0000-0000-0000C0110000}"/>
    <cellStyle name="Standard 4 4 2 4 2 4" xfId="4547" xr:uid="{00000000-0005-0000-0000-0000C1110000}"/>
    <cellStyle name="Standard 4 4 2 4 3" xfId="4548" xr:uid="{00000000-0005-0000-0000-0000C2110000}"/>
    <cellStyle name="Standard 4 4 2 4 3 2" xfId="4549" xr:uid="{00000000-0005-0000-0000-0000C3110000}"/>
    <cellStyle name="Standard 4 4 2 4 3 2 2" xfId="4550" xr:uid="{00000000-0005-0000-0000-0000C4110000}"/>
    <cellStyle name="Standard 4 4 2 4 3 3" xfId="4551" xr:uid="{00000000-0005-0000-0000-0000C5110000}"/>
    <cellStyle name="Standard 4 4 2 4 4" xfId="4552" xr:uid="{00000000-0005-0000-0000-0000C6110000}"/>
    <cellStyle name="Standard 4 4 2 4 4 2" xfId="4553" xr:uid="{00000000-0005-0000-0000-0000C7110000}"/>
    <cellStyle name="Standard 4 4 2 4 4 3" xfId="4554" xr:uid="{00000000-0005-0000-0000-0000C8110000}"/>
    <cellStyle name="Standard 4 4 2 4 5" xfId="4555" xr:uid="{00000000-0005-0000-0000-0000C9110000}"/>
    <cellStyle name="Standard 4 4 2 4 5 2" xfId="4556" xr:uid="{00000000-0005-0000-0000-0000CA110000}"/>
    <cellStyle name="Standard 4 4 2 4 5 3" xfId="4557" xr:uid="{00000000-0005-0000-0000-0000CB110000}"/>
    <cellStyle name="Standard 4 4 2 4 6" xfId="4558" xr:uid="{00000000-0005-0000-0000-0000CC110000}"/>
    <cellStyle name="Standard 4 4 2 4 6 2" xfId="4559" xr:uid="{00000000-0005-0000-0000-0000CD110000}"/>
    <cellStyle name="Standard 4 4 2 4 6 3" xfId="4560" xr:uid="{00000000-0005-0000-0000-0000CE110000}"/>
    <cellStyle name="Standard 4 4 2 4 7" xfId="4561" xr:uid="{00000000-0005-0000-0000-0000CF110000}"/>
    <cellStyle name="Standard 4 4 2 4 8" xfId="4562" xr:uid="{00000000-0005-0000-0000-0000D0110000}"/>
    <cellStyle name="Standard 4 4 2 5" xfId="4563" xr:uid="{00000000-0005-0000-0000-0000D1110000}"/>
    <cellStyle name="Standard 4 4 2 5 2" xfId="4564" xr:uid="{00000000-0005-0000-0000-0000D2110000}"/>
    <cellStyle name="Standard 4 4 2 5 2 2" xfId="4565" xr:uid="{00000000-0005-0000-0000-0000D3110000}"/>
    <cellStyle name="Standard 4 4 2 5 2 2 2" xfId="4566" xr:uid="{00000000-0005-0000-0000-0000D4110000}"/>
    <cellStyle name="Standard 4 4 2 5 2 3" xfId="4567" xr:uid="{00000000-0005-0000-0000-0000D5110000}"/>
    <cellStyle name="Standard 4 4 2 5 3" xfId="4568" xr:uid="{00000000-0005-0000-0000-0000D6110000}"/>
    <cellStyle name="Standard 4 4 2 5 3 2" xfId="4569" xr:uid="{00000000-0005-0000-0000-0000D7110000}"/>
    <cellStyle name="Standard 4 4 2 5 4" xfId="4570" xr:uid="{00000000-0005-0000-0000-0000D8110000}"/>
    <cellStyle name="Standard 4 4 2 6" xfId="4571" xr:uid="{00000000-0005-0000-0000-0000D9110000}"/>
    <cellStyle name="Standard 4 4 2 6 2" xfId="4572" xr:uid="{00000000-0005-0000-0000-0000DA110000}"/>
    <cellStyle name="Standard 4 4 2 6 2 2" xfId="4573" xr:uid="{00000000-0005-0000-0000-0000DB110000}"/>
    <cellStyle name="Standard 4 4 2 6 3" xfId="4574" xr:uid="{00000000-0005-0000-0000-0000DC110000}"/>
    <cellStyle name="Standard 4 4 2 7" xfId="4575" xr:uid="{00000000-0005-0000-0000-0000DD110000}"/>
    <cellStyle name="Standard 4 4 2 7 2" xfId="4576" xr:uid="{00000000-0005-0000-0000-0000DE110000}"/>
    <cellStyle name="Standard 4 4 2 7 3" xfId="4577" xr:uid="{00000000-0005-0000-0000-0000DF110000}"/>
    <cellStyle name="Standard 4 4 2 8" xfId="4578" xr:uid="{00000000-0005-0000-0000-0000E0110000}"/>
    <cellStyle name="Standard 4 4 2 8 2" xfId="4579" xr:uid="{00000000-0005-0000-0000-0000E1110000}"/>
    <cellStyle name="Standard 4 4 2 8 3" xfId="4580" xr:uid="{00000000-0005-0000-0000-0000E2110000}"/>
    <cellStyle name="Standard 4 4 2 9" xfId="4581" xr:uid="{00000000-0005-0000-0000-0000E3110000}"/>
    <cellStyle name="Standard 4 4 2 9 2" xfId="4582" xr:uid="{00000000-0005-0000-0000-0000E4110000}"/>
    <cellStyle name="Standard 4 4 2 9 3" xfId="4583" xr:uid="{00000000-0005-0000-0000-0000E5110000}"/>
    <cellStyle name="Standard 4 4 3" xfId="4584" xr:uid="{00000000-0005-0000-0000-0000E6110000}"/>
    <cellStyle name="Standard 4 4 3 10" xfId="4585" xr:uid="{00000000-0005-0000-0000-0000E7110000}"/>
    <cellStyle name="Standard 4 4 3 11" xfId="4586" xr:uid="{00000000-0005-0000-0000-0000E8110000}"/>
    <cellStyle name="Standard 4 4 3 2" xfId="4587" xr:uid="{00000000-0005-0000-0000-0000E9110000}"/>
    <cellStyle name="Standard 4 4 3 2 2" xfId="4588" xr:uid="{00000000-0005-0000-0000-0000EA110000}"/>
    <cellStyle name="Standard 4 4 3 2 2 2" xfId="4589" xr:uid="{00000000-0005-0000-0000-0000EB110000}"/>
    <cellStyle name="Standard 4 4 3 2 2 2 2" xfId="4590" xr:uid="{00000000-0005-0000-0000-0000EC110000}"/>
    <cellStyle name="Standard 4 4 3 2 2 2 2 2" xfId="4591" xr:uid="{00000000-0005-0000-0000-0000ED110000}"/>
    <cellStyle name="Standard 4 4 3 2 2 2 3" xfId="4592" xr:uid="{00000000-0005-0000-0000-0000EE110000}"/>
    <cellStyle name="Standard 4 4 3 2 2 3" xfId="4593" xr:uid="{00000000-0005-0000-0000-0000EF110000}"/>
    <cellStyle name="Standard 4 4 3 2 2 3 2" xfId="4594" xr:uid="{00000000-0005-0000-0000-0000F0110000}"/>
    <cellStyle name="Standard 4 4 3 2 2 4" xfId="4595" xr:uid="{00000000-0005-0000-0000-0000F1110000}"/>
    <cellStyle name="Standard 4 4 3 2 3" xfId="4596" xr:uid="{00000000-0005-0000-0000-0000F2110000}"/>
    <cellStyle name="Standard 4 4 3 2 3 2" xfId="4597" xr:uid="{00000000-0005-0000-0000-0000F3110000}"/>
    <cellStyle name="Standard 4 4 3 2 3 2 2" xfId="4598" xr:uid="{00000000-0005-0000-0000-0000F4110000}"/>
    <cellStyle name="Standard 4 4 3 2 3 3" xfId="4599" xr:uid="{00000000-0005-0000-0000-0000F5110000}"/>
    <cellStyle name="Standard 4 4 3 2 4" xfId="4600" xr:uid="{00000000-0005-0000-0000-0000F6110000}"/>
    <cellStyle name="Standard 4 4 3 2 4 2" xfId="4601" xr:uid="{00000000-0005-0000-0000-0000F7110000}"/>
    <cellStyle name="Standard 4 4 3 2 4 3" xfId="4602" xr:uid="{00000000-0005-0000-0000-0000F8110000}"/>
    <cellStyle name="Standard 4 4 3 2 5" xfId="4603" xr:uid="{00000000-0005-0000-0000-0000F9110000}"/>
    <cellStyle name="Standard 4 4 3 2 5 2" xfId="4604" xr:uid="{00000000-0005-0000-0000-0000FA110000}"/>
    <cellStyle name="Standard 4 4 3 2 5 3" xfId="4605" xr:uid="{00000000-0005-0000-0000-0000FB110000}"/>
    <cellStyle name="Standard 4 4 3 2 6" xfId="4606" xr:uid="{00000000-0005-0000-0000-0000FC110000}"/>
    <cellStyle name="Standard 4 4 3 2 6 2" xfId="4607" xr:uid="{00000000-0005-0000-0000-0000FD110000}"/>
    <cellStyle name="Standard 4 4 3 2 6 3" xfId="4608" xr:uid="{00000000-0005-0000-0000-0000FE110000}"/>
    <cellStyle name="Standard 4 4 3 2 7" xfId="4609" xr:uid="{00000000-0005-0000-0000-0000FF110000}"/>
    <cellStyle name="Standard 4 4 3 2 8" xfId="4610" xr:uid="{00000000-0005-0000-0000-000000120000}"/>
    <cellStyle name="Standard 4 4 3 3" xfId="4611" xr:uid="{00000000-0005-0000-0000-000001120000}"/>
    <cellStyle name="Standard 4 4 3 3 2" xfId="4612" xr:uid="{00000000-0005-0000-0000-000002120000}"/>
    <cellStyle name="Standard 4 4 3 3 2 2" xfId="4613" xr:uid="{00000000-0005-0000-0000-000003120000}"/>
    <cellStyle name="Standard 4 4 3 3 2 2 2" xfId="4614" xr:uid="{00000000-0005-0000-0000-000004120000}"/>
    <cellStyle name="Standard 4 4 3 3 2 2 2 2" xfId="4615" xr:uid="{00000000-0005-0000-0000-000005120000}"/>
    <cellStyle name="Standard 4 4 3 3 2 2 3" xfId="4616" xr:uid="{00000000-0005-0000-0000-000006120000}"/>
    <cellStyle name="Standard 4 4 3 3 2 3" xfId="4617" xr:uid="{00000000-0005-0000-0000-000007120000}"/>
    <cellStyle name="Standard 4 4 3 3 2 3 2" xfId="4618" xr:uid="{00000000-0005-0000-0000-000008120000}"/>
    <cellStyle name="Standard 4 4 3 3 2 4" xfId="4619" xr:uid="{00000000-0005-0000-0000-000009120000}"/>
    <cellStyle name="Standard 4 4 3 3 3" xfId="4620" xr:uid="{00000000-0005-0000-0000-00000A120000}"/>
    <cellStyle name="Standard 4 4 3 3 3 2" xfId="4621" xr:uid="{00000000-0005-0000-0000-00000B120000}"/>
    <cellStyle name="Standard 4 4 3 3 3 2 2" xfId="4622" xr:uid="{00000000-0005-0000-0000-00000C120000}"/>
    <cellStyle name="Standard 4 4 3 3 3 3" xfId="4623" xr:uid="{00000000-0005-0000-0000-00000D120000}"/>
    <cellStyle name="Standard 4 4 3 3 4" xfId="4624" xr:uid="{00000000-0005-0000-0000-00000E120000}"/>
    <cellStyle name="Standard 4 4 3 3 4 2" xfId="4625" xr:uid="{00000000-0005-0000-0000-00000F120000}"/>
    <cellStyle name="Standard 4 4 3 3 4 3" xfId="4626" xr:uid="{00000000-0005-0000-0000-000010120000}"/>
    <cellStyle name="Standard 4 4 3 3 5" xfId="4627" xr:uid="{00000000-0005-0000-0000-000011120000}"/>
    <cellStyle name="Standard 4 4 3 3 5 2" xfId="4628" xr:uid="{00000000-0005-0000-0000-000012120000}"/>
    <cellStyle name="Standard 4 4 3 3 5 3" xfId="4629" xr:uid="{00000000-0005-0000-0000-000013120000}"/>
    <cellStyle name="Standard 4 4 3 3 6" xfId="4630" xr:uid="{00000000-0005-0000-0000-000014120000}"/>
    <cellStyle name="Standard 4 4 3 3 6 2" xfId="4631" xr:uid="{00000000-0005-0000-0000-000015120000}"/>
    <cellStyle name="Standard 4 4 3 3 6 3" xfId="4632" xr:uid="{00000000-0005-0000-0000-000016120000}"/>
    <cellStyle name="Standard 4 4 3 3 7" xfId="4633" xr:uid="{00000000-0005-0000-0000-000017120000}"/>
    <cellStyle name="Standard 4 4 3 3 8" xfId="4634" xr:uid="{00000000-0005-0000-0000-000018120000}"/>
    <cellStyle name="Standard 4 4 3 4" xfId="4635" xr:uid="{00000000-0005-0000-0000-000019120000}"/>
    <cellStyle name="Standard 4 4 3 4 2" xfId="4636" xr:uid="{00000000-0005-0000-0000-00001A120000}"/>
    <cellStyle name="Standard 4 4 3 4 2 2" xfId="4637" xr:uid="{00000000-0005-0000-0000-00001B120000}"/>
    <cellStyle name="Standard 4 4 3 4 2 2 2" xfId="4638" xr:uid="{00000000-0005-0000-0000-00001C120000}"/>
    <cellStyle name="Standard 4 4 3 4 2 2 2 2" xfId="4639" xr:uid="{00000000-0005-0000-0000-00001D120000}"/>
    <cellStyle name="Standard 4 4 3 4 2 2 3" xfId="4640" xr:uid="{00000000-0005-0000-0000-00001E120000}"/>
    <cellStyle name="Standard 4 4 3 4 2 3" xfId="4641" xr:uid="{00000000-0005-0000-0000-00001F120000}"/>
    <cellStyle name="Standard 4 4 3 4 2 3 2" xfId="4642" xr:uid="{00000000-0005-0000-0000-000020120000}"/>
    <cellStyle name="Standard 4 4 3 4 2 4" xfId="4643" xr:uid="{00000000-0005-0000-0000-000021120000}"/>
    <cellStyle name="Standard 4 4 3 4 3" xfId="4644" xr:uid="{00000000-0005-0000-0000-000022120000}"/>
    <cellStyle name="Standard 4 4 3 4 3 2" xfId="4645" xr:uid="{00000000-0005-0000-0000-000023120000}"/>
    <cellStyle name="Standard 4 4 3 4 3 2 2" xfId="4646" xr:uid="{00000000-0005-0000-0000-000024120000}"/>
    <cellStyle name="Standard 4 4 3 4 3 3" xfId="4647" xr:uid="{00000000-0005-0000-0000-000025120000}"/>
    <cellStyle name="Standard 4 4 3 4 4" xfId="4648" xr:uid="{00000000-0005-0000-0000-000026120000}"/>
    <cellStyle name="Standard 4 4 3 4 4 2" xfId="4649" xr:uid="{00000000-0005-0000-0000-000027120000}"/>
    <cellStyle name="Standard 4 4 3 4 4 3" xfId="4650" xr:uid="{00000000-0005-0000-0000-000028120000}"/>
    <cellStyle name="Standard 4 4 3 4 5" xfId="4651" xr:uid="{00000000-0005-0000-0000-000029120000}"/>
    <cellStyle name="Standard 4 4 3 4 5 2" xfId="4652" xr:uid="{00000000-0005-0000-0000-00002A120000}"/>
    <cellStyle name="Standard 4 4 3 4 5 3" xfId="4653" xr:uid="{00000000-0005-0000-0000-00002B120000}"/>
    <cellStyle name="Standard 4 4 3 4 6" xfId="4654" xr:uid="{00000000-0005-0000-0000-00002C120000}"/>
    <cellStyle name="Standard 4 4 3 4 6 2" xfId="4655" xr:uid="{00000000-0005-0000-0000-00002D120000}"/>
    <cellStyle name="Standard 4 4 3 4 6 3" xfId="4656" xr:uid="{00000000-0005-0000-0000-00002E120000}"/>
    <cellStyle name="Standard 4 4 3 4 7" xfId="4657" xr:uid="{00000000-0005-0000-0000-00002F120000}"/>
    <cellStyle name="Standard 4 4 3 4 8" xfId="4658" xr:uid="{00000000-0005-0000-0000-000030120000}"/>
    <cellStyle name="Standard 4 4 3 5" xfId="4659" xr:uid="{00000000-0005-0000-0000-000031120000}"/>
    <cellStyle name="Standard 4 4 3 5 2" xfId="4660" xr:uid="{00000000-0005-0000-0000-000032120000}"/>
    <cellStyle name="Standard 4 4 3 5 2 2" xfId="4661" xr:uid="{00000000-0005-0000-0000-000033120000}"/>
    <cellStyle name="Standard 4 4 3 5 2 2 2" xfId="4662" xr:uid="{00000000-0005-0000-0000-000034120000}"/>
    <cellStyle name="Standard 4 4 3 5 2 3" xfId="4663" xr:uid="{00000000-0005-0000-0000-000035120000}"/>
    <cellStyle name="Standard 4 4 3 5 3" xfId="4664" xr:uid="{00000000-0005-0000-0000-000036120000}"/>
    <cellStyle name="Standard 4 4 3 5 3 2" xfId="4665" xr:uid="{00000000-0005-0000-0000-000037120000}"/>
    <cellStyle name="Standard 4 4 3 5 4" xfId="4666" xr:uid="{00000000-0005-0000-0000-000038120000}"/>
    <cellStyle name="Standard 4 4 3 6" xfId="4667" xr:uid="{00000000-0005-0000-0000-000039120000}"/>
    <cellStyle name="Standard 4 4 3 6 2" xfId="4668" xr:uid="{00000000-0005-0000-0000-00003A120000}"/>
    <cellStyle name="Standard 4 4 3 6 2 2" xfId="4669" xr:uid="{00000000-0005-0000-0000-00003B120000}"/>
    <cellStyle name="Standard 4 4 3 6 3" xfId="4670" xr:uid="{00000000-0005-0000-0000-00003C120000}"/>
    <cellStyle name="Standard 4 4 3 7" xfId="4671" xr:uid="{00000000-0005-0000-0000-00003D120000}"/>
    <cellStyle name="Standard 4 4 3 7 2" xfId="4672" xr:uid="{00000000-0005-0000-0000-00003E120000}"/>
    <cellStyle name="Standard 4 4 3 7 3" xfId="4673" xr:uid="{00000000-0005-0000-0000-00003F120000}"/>
    <cellStyle name="Standard 4 4 3 8" xfId="4674" xr:uid="{00000000-0005-0000-0000-000040120000}"/>
    <cellStyle name="Standard 4 4 3 8 2" xfId="4675" xr:uid="{00000000-0005-0000-0000-000041120000}"/>
    <cellStyle name="Standard 4 4 3 8 3" xfId="4676" xr:uid="{00000000-0005-0000-0000-000042120000}"/>
    <cellStyle name="Standard 4 4 3 9" xfId="4677" xr:uid="{00000000-0005-0000-0000-000043120000}"/>
    <cellStyle name="Standard 4 4 3 9 2" xfId="4678" xr:uid="{00000000-0005-0000-0000-000044120000}"/>
    <cellStyle name="Standard 4 4 3 9 3" xfId="4679" xr:uid="{00000000-0005-0000-0000-000045120000}"/>
    <cellStyle name="Standard 4 4 4" xfId="4680" xr:uid="{00000000-0005-0000-0000-000046120000}"/>
    <cellStyle name="Standard 4 4 4 2" xfId="4681" xr:uid="{00000000-0005-0000-0000-000047120000}"/>
    <cellStyle name="Standard 4 4 4 2 2" xfId="4682" xr:uid="{00000000-0005-0000-0000-000048120000}"/>
    <cellStyle name="Standard 4 4 4 2 2 2" xfId="4683" xr:uid="{00000000-0005-0000-0000-000049120000}"/>
    <cellStyle name="Standard 4 4 4 2 2 2 2" xfId="4684" xr:uid="{00000000-0005-0000-0000-00004A120000}"/>
    <cellStyle name="Standard 4 4 4 2 2 3" xfId="4685" xr:uid="{00000000-0005-0000-0000-00004B120000}"/>
    <cellStyle name="Standard 4 4 4 2 3" xfId="4686" xr:uid="{00000000-0005-0000-0000-00004C120000}"/>
    <cellStyle name="Standard 4 4 4 2 3 2" xfId="4687" xr:uid="{00000000-0005-0000-0000-00004D120000}"/>
    <cellStyle name="Standard 4 4 4 2 4" xfId="4688" xr:uid="{00000000-0005-0000-0000-00004E120000}"/>
    <cellStyle name="Standard 4 4 4 3" xfId="4689" xr:uid="{00000000-0005-0000-0000-00004F120000}"/>
    <cellStyle name="Standard 4 4 4 3 2" xfId="4690" xr:uid="{00000000-0005-0000-0000-000050120000}"/>
    <cellStyle name="Standard 4 4 4 3 2 2" xfId="4691" xr:uid="{00000000-0005-0000-0000-000051120000}"/>
    <cellStyle name="Standard 4 4 4 3 3" xfId="4692" xr:uid="{00000000-0005-0000-0000-000052120000}"/>
    <cellStyle name="Standard 4 4 4 4" xfId="4693" xr:uid="{00000000-0005-0000-0000-000053120000}"/>
    <cellStyle name="Standard 4 4 4 4 2" xfId="4694" xr:uid="{00000000-0005-0000-0000-000054120000}"/>
    <cellStyle name="Standard 4 4 4 4 3" xfId="4695" xr:uid="{00000000-0005-0000-0000-000055120000}"/>
    <cellStyle name="Standard 4 4 4 5" xfId="4696" xr:uid="{00000000-0005-0000-0000-000056120000}"/>
    <cellStyle name="Standard 4 4 4 5 2" xfId="4697" xr:uid="{00000000-0005-0000-0000-000057120000}"/>
    <cellStyle name="Standard 4 4 4 5 3" xfId="4698" xr:uid="{00000000-0005-0000-0000-000058120000}"/>
    <cellStyle name="Standard 4 4 4 6" xfId="4699" xr:uid="{00000000-0005-0000-0000-000059120000}"/>
    <cellStyle name="Standard 4 4 4 6 2" xfId="4700" xr:uid="{00000000-0005-0000-0000-00005A120000}"/>
    <cellStyle name="Standard 4 4 4 6 3" xfId="4701" xr:uid="{00000000-0005-0000-0000-00005B120000}"/>
    <cellStyle name="Standard 4 4 4 7" xfId="4702" xr:uid="{00000000-0005-0000-0000-00005C120000}"/>
    <cellStyle name="Standard 4 4 4 8" xfId="4703" xr:uid="{00000000-0005-0000-0000-00005D120000}"/>
    <cellStyle name="Standard 4 4 5" xfId="4704" xr:uid="{00000000-0005-0000-0000-00005E120000}"/>
    <cellStyle name="Standard 4 4 5 2" xfId="4705" xr:uid="{00000000-0005-0000-0000-00005F120000}"/>
    <cellStyle name="Standard 4 4 5 2 2" xfId="4706" xr:uid="{00000000-0005-0000-0000-000060120000}"/>
    <cellStyle name="Standard 4 4 5 2 2 2" xfId="4707" xr:uid="{00000000-0005-0000-0000-000061120000}"/>
    <cellStyle name="Standard 4 4 5 2 2 2 2" xfId="4708" xr:uid="{00000000-0005-0000-0000-000062120000}"/>
    <cellStyle name="Standard 4 4 5 2 2 3" xfId="4709" xr:uid="{00000000-0005-0000-0000-000063120000}"/>
    <cellStyle name="Standard 4 4 5 2 3" xfId="4710" xr:uid="{00000000-0005-0000-0000-000064120000}"/>
    <cellStyle name="Standard 4 4 5 2 3 2" xfId="4711" xr:uid="{00000000-0005-0000-0000-000065120000}"/>
    <cellStyle name="Standard 4 4 5 2 4" xfId="4712" xr:uid="{00000000-0005-0000-0000-000066120000}"/>
    <cellStyle name="Standard 4 4 5 3" xfId="4713" xr:uid="{00000000-0005-0000-0000-000067120000}"/>
    <cellStyle name="Standard 4 4 5 3 2" xfId="4714" xr:uid="{00000000-0005-0000-0000-000068120000}"/>
    <cellStyle name="Standard 4 4 5 3 2 2" xfId="4715" xr:uid="{00000000-0005-0000-0000-000069120000}"/>
    <cellStyle name="Standard 4 4 5 3 3" xfId="4716" xr:uid="{00000000-0005-0000-0000-00006A120000}"/>
    <cellStyle name="Standard 4 4 5 4" xfId="4717" xr:uid="{00000000-0005-0000-0000-00006B120000}"/>
    <cellStyle name="Standard 4 4 5 4 2" xfId="4718" xr:uid="{00000000-0005-0000-0000-00006C120000}"/>
    <cellStyle name="Standard 4 4 5 4 3" xfId="4719" xr:uid="{00000000-0005-0000-0000-00006D120000}"/>
    <cellStyle name="Standard 4 4 5 5" xfId="4720" xr:uid="{00000000-0005-0000-0000-00006E120000}"/>
    <cellStyle name="Standard 4 4 5 5 2" xfId="4721" xr:uid="{00000000-0005-0000-0000-00006F120000}"/>
    <cellStyle name="Standard 4 4 5 5 3" xfId="4722" xr:uid="{00000000-0005-0000-0000-000070120000}"/>
    <cellStyle name="Standard 4 4 5 6" xfId="4723" xr:uid="{00000000-0005-0000-0000-000071120000}"/>
    <cellStyle name="Standard 4 4 5 6 2" xfId="4724" xr:uid="{00000000-0005-0000-0000-000072120000}"/>
    <cellStyle name="Standard 4 4 5 6 3" xfId="4725" xr:uid="{00000000-0005-0000-0000-000073120000}"/>
    <cellStyle name="Standard 4 4 5 7" xfId="4726" xr:uid="{00000000-0005-0000-0000-000074120000}"/>
    <cellStyle name="Standard 4 4 5 8" xfId="4727" xr:uid="{00000000-0005-0000-0000-000075120000}"/>
    <cellStyle name="Standard 4 4 6" xfId="4728" xr:uid="{00000000-0005-0000-0000-000076120000}"/>
    <cellStyle name="Standard 4 4 6 2" xfId="4729" xr:uid="{00000000-0005-0000-0000-000077120000}"/>
    <cellStyle name="Standard 4 4 6 2 2" xfId="4730" xr:uid="{00000000-0005-0000-0000-000078120000}"/>
    <cellStyle name="Standard 4 4 6 2 2 2" xfId="4731" xr:uid="{00000000-0005-0000-0000-000079120000}"/>
    <cellStyle name="Standard 4 4 6 2 2 2 2" xfId="4732" xr:uid="{00000000-0005-0000-0000-00007A120000}"/>
    <cellStyle name="Standard 4 4 6 2 2 3" xfId="4733" xr:uid="{00000000-0005-0000-0000-00007B120000}"/>
    <cellStyle name="Standard 4 4 6 2 3" xfId="4734" xr:uid="{00000000-0005-0000-0000-00007C120000}"/>
    <cellStyle name="Standard 4 4 6 2 3 2" xfId="4735" xr:uid="{00000000-0005-0000-0000-00007D120000}"/>
    <cellStyle name="Standard 4 4 6 2 4" xfId="4736" xr:uid="{00000000-0005-0000-0000-00007E120000}"/>
    <cellStyle name="Standard 4 4 6 3" xfId="4737" xr:uid="{00000000-0005-0000-0000-00007F120000}"/>
    <cellStyle name="Standard 4 4 6 3 2" xfId="4738" xr:uid="{00000000-0005-0000-0000-000080120000}"/>
    <cellStyle name="Standard 4 4 6 3 2 2" xfId="4739" xr:uid="{00000000-0005-0000-0000-000081120000}"/>
    <cellStyle name="Standard 4 4 6 3 3" xfId="4740" xr:uid="{00000000-0005-0000-0000-000082120000}"/>
    <cellStyle name="Standard 4 4 6 4" xfId="4741" xr:uid="{00000000-0005-0000-0000-000083120000}"/>
    <cellStyle name="Standard 4 4 6 4 2" xfId="4742" xr:uid="{00000000-0005-0000-0000-000084120000}"/>
    <cellStyle name="Standard 4 4 6 4 3" xfId="4743" xr:uid="{00000000-0005-0000-0000-000085120000}"/>
    <cellStyle name="Standard 4 4 6 5" xfId="4744" xr:uid="{00000000-0005-0000-0000-000086120000}"/>
    <cellStyle name="Standard 4 4 6 5 2" xfId="4745" xr:uid="{00000000-0005-0000-0000-000087120000}"/>
    <cellStyle name="Standard 4 4 6 5 3" xfId="4746" xr:uid="{00000000-0005-0000-0000-000088120000}"/>
    <cellStyle name="Standard 4 4 6 6" xfId="4747" xr:uid="{00000000-0005-0000-0000-000089120000}"/>
    <cellStyle name="Standard 4 4 6 6 2" xfId="4748" xr:uid="{00000000-0005-0000-0000-00008A120000}"/>
    <cellStyle name="Standard 4 4 6 6 3" xfId="4749" xr:uid="{00000000-0005-0000-0000-00008B120000}"/>
    <cellStyle name="Standard 4 4 6 7" xfId="4750" xr:uid="{00000000-0005-0000-0000-00008C120000}"/>
    <cellStyle name="Standard 4 4 6 8" xfId="4751" xr:uid="{00000000-0005-0000-0000-00008D120000}"/>
    <cellStyle name="Standard 4 4 7" xfId="4752" xr:uid="{00000000-0005-0000-0000-00008E120000}"/>
    <cellStyle name="Standard 4 4 7 2" xfId="4753" xr:uid="{00000000-0005-0000-0000-00008F120000}"/>
    <cellStyle name="Standard 4 4 7 2 2" xfId="4754" xr:uid="{00000000-0005-0000-0000-000090120000}"/>
    <cellStyle name="Standard 4 4 7 2 2 2" xfId="4755" xr:uid="{00000000-0005-0000-0000-000091120000}"/>
    <cellStyle name="Standard 4 4 7 2 3" xfId="4756" xr:uid="{00000000-0005-0000-0000-000092120000}"/>
    <cellStyle name="Standard 4 4 7 3" xfId="4757" xr:uid="{00000000-0005-0000-0000-000093120000}"/>
    <cellStyle name="Standard 4 4 7 3 2" xfId="4758" xr:uid="{00000000-0005-0000-0000-000094120000}"/>
    <cellStyle name="Standard 4 4 7 4" xfId="4759" xr:uid="{00000000-0005-0000-0000-000095120000}"/>
    <cellStyle name="Standard 4 4 8" xfId="4760" xr:uid="{00000000-0005-0000-0000-000096120000}"/>
    <cellStyle name="Standard 4 4 8 2" xfId="4761" xr:uid="{00000000-0005-0000-0000-000097120000}"/>
    <cellStyle name="Standard 4 4 8 2 2" xfId="4762" xr:uid="{00000000-0005-0000-0000-000098120000}"/>
    <cellStyle name="Standard 4 4 8 3" xfId="4763" xr:uid="{00000000-0005-0000-0000-000099120000}"/>
    <cellStyle name="Standard 4 4 9" xfId="4764" xr:uid="{00000000-0005-0000-0000-00009A120000}"/>
    <cellStyle name="Standard 4 4 9 2" xfId="4765" xr:uid="{00000000-0005-0000-0000-00009B120000}"/>
    <cellStyle name="Standard 4 4 9 3" xfId="4766" xr:uid="{00000000-0005-0000-0000-00009C120000}"/>
    <cellStyle name="Standard 4 5" xfId="4767" xr:uid="{00000000-0005-0000-0000-00009D120000}"/>
    <cellStyle name="Standard 4 5 10" xfId="4768" xr:uid="{00000000-0005-0000-0000-00009E120000}"/>
    <cellStyle name="Standard 4 5 10 2" xfId="4769" xr:uid="{00000000-0005-0000-0000-00009F120000}"/>
    <cellStyle name="Standard 4 5 10 3" xfId="4770" xr:uid="{00000000-0005-0000-0000-0000A0120000}"/>
    <cellStyle name="Standard 4 5 11" xfId="4771" xr:uid="{00000000-0005-0000-0000-0000A1120000}"/>
    <cellStyle name="Standard 4 5 11 2" xfId="4772" xr:uid="{00000000-0005-0000-0000-0000A2120000}"/>
    <cellStyle name="Standard 4 5 11 3" xfId="4773" xr:uid="{00000000-0005-0000-0000-0000A3120000}"/>
    <cellStyle name="Standard 4 5 12" xfId="4774" xr:uid="{00000000-0005-0000-0000-0000A4120000}"/>
    <cellStyle name="Standard 4 5 13" xfId="4775" xr:uid="{00000000-0005-0000-0000-0000A5120000}"/>
    <cellStyle name="Standard 4 5 2" xfId="4776" xr:uid="{00000000-0005-0000-0000-0000A6120000}"/>
    <cellStyle name="Standard 4 5 2 10" xfId="4777" xr:uid="{00000000-0005-0000-0000-0000A7120000}"/>
    <cellStyle name="Standard 4 5 2 11" xfId="4778" xr:uid="{00000000-0005-0000-0000-0000A8120000}"/>
    <cellStyle name="Standard 4 5 2 2" xfId="4779" xr:uid="{00000000-0005-0000-0000-0000A9120000}"/>
    <cellStyle name="Standard 4 5 2 2 2" xfId="4780" xr:uid="{00000000-0005-0000-0000-0000AA120000}"/>
    <cellStyle name="Standard 4 5 2 2 2 2" xfId="4781" xr:uid="{00000000-0005-0000-0000-0000AB120000}"/>
    <cellStyle name="Standard 4 5 2 2 2 2 2" xfId="4782" xr:uid="{00000000-0005-0000-0000-0000AC120000}"/>
    <cellStyle name="Standard 4 5 2 2 2 2 2 2" xfId="4783" xr:uid="{00000000-0005-0000-0000-0000AD120000}"/>
    <cellStyle name="Standard 4 5 2 2 2 2 3" xfId="4784" xr:uid="{00000000-0005-0000-0000-0000AE120000}"/>
    <cellStyle name="Standard 4 5 2 2 2 3" xfId="4785" xr:uid="{00000000-0005-0000-0000-0000AF120000}"/>
    <cellStyle name="Standard 4 5 2 2 2 3 2" xfId="4786" xr:uid="{00000000-0005-0000-0000-0000B0120000}"/>
    <cellStyle name="Standard 4 5 2 2 2 4" xfId="4787" xr:uid="{00000000-0005-0000-0000-0000B1120000}"/>
    <cellStyle name="Standard 4 5 2 2 3" xfId="4788" xr:uid="{00000000-0005-0000-0000-0000B2120000}"/>
    <cellStyle name="Standard 4 5 2 2 3 2" xfId="4789" xr:uid="{00000000-0005-0000-0000-0000B3120000}"/>
    <cellStyle name="Standard 4 5 2 2 3 2 2" xfId="4790" xr:uid="{00000000-0005-0000-0000-0000B4120000}"/>
    <cellStyle name="Standard 4 5 2 2 3 3" xfId="4791" xr:uid="{00000000-0005-0000-0000-0000B5120000}"/>
    <cellStyle name="Standard 4 5 2 2 4" xfId="4792" xr:uid="{00000000-0005-0000-0000-0000B6120000}"/>
    <cellStyle name="Standard 4 5 2 2 4 2" xfId="4793" xr:uid="{00000000-0005-0000-0000-0000B7120000}"/>
    <cellStyle name="Standard 4 5 2 2 4 3" xfId="4794" xr:uid="{00000000-0005-0000-0000-0000B8120000}"/>
    <cellStyle name="Standard 4 5 2 2 5" xfId="4795" xr:uid="{00000000-0005-0000-0000-0000B9120000}"/>
    <cellStyle name="Standard 4 5 2 2 5 2" xfId="4796" xr:uid="{00000000-0005-0000-0000-0000BA120000}"/>
    <cellStyle name="Standard 4 5 2 2 5 3" xfId="4797" xr:uid="{00000000-0005-0000-0000-0000BB120000}"/>
    <cellStyle name="Standard 4 5 2 2 6" xfId="4798" xr:uid="{00000000-0005-0000-0000-0000BC120000}"/>
    <cellStyle name="Standard 4 5 2 2 6 2" xfId="4799" xr:uid="{00000000-0005-0000-0000-0000BD120000}"/>
    <cellStyle name="Standard 4 5 2 2 6 3" xfId="4800" xr:uid="{00000000-0005-0000-0000-0000BE120000}"/>
    <cellStyle name="Standard 4 5 2 2 7" xfId="4801" xr:uid="{00000000-0005-0000-0000-0000BF120000}"/>
    <cellStyle name="Standard 4 5 2 2 8" xfId="4802" xr:uid="{00000000-0005-0000-0000-0000C0120000}"/>
    <cellStyle name="Standard 4 5 2 3" xfId="4803" xr:uid="{00000000-0005-0000-0000-0000C1120000}"/>
    <cellStyle name="Standard 4 5 2 3 2" xfId="4804" xr:uid="{00000000-0005-0000-0000-0000C2120000}"/>
    <cellStyle name="Standard 4 5 2 3 2 2" xfId="4805" xr:uid="{00000000-0005-0000-0000-0000C3120000}"/>
    <cellStyle name="Standard 4 5 2 3 2 2 2" xfId="4806" xr:uid="{00000000-0005-0000-0000-0000C4120000}"/>
    <cellStyle name="Standard 4 5 2 3 2 2 2 2" xfId="4807" xr:uid="{00000000-0005-0000-0000-0000C5120000}"/>
    <cellStyle name="Standard 4 5 2 3 2 2 3" xfId="4808" xr:uid="{00000000-0005-0000-0000-0000C6120000}"/>
    <cellStyle name="Standard 4 5 2 3 2 3" xfId="4809" xr:uid="{00000000-0005-0000-0000-0000C7120000}"/>
    <cellStyle name="Standard 4 5 2 3 2 3 2" xfId="4810" xr:uid="{00000000-0005-0000-0000-0000C8120000}"/>
    <cellStyle name="Standard 4 5 2 3 2 4" xfId="4811" xr:uid="{00000000-0005-0000-0000-0000C9120000}"/>
    <cellStyle name="Standard 4 5 2 3 3" xfId="4812" xr:uid="{00000000-0005-0000-0000-0000CA120000}"/>
    <cellStyle name="Standard 4 5 2 3 3 2" xfId="4813" xr:uid="{00000000-0005-0000-0000-0000CB120000}"/>
    <cellStyle name="Standard 4 5 2 3 3 2 2" xfId="4814" xr:uid="{00000000-0005-0000-0000-0000CC120000}"/>
    <cellStyle name="Standard 4 5 2 3 3 3" xfId="4815" xr:uid="{00000000-0005-0000-0000-0000CD120000}"/>
    <cellStyle name="Standard 4 5 2 3 4" xfId="4816" xr:uid="{00000000-0005-0000-0000-0000CE120000}"/>
    <cellStyle name="Standard 4 5 2 3 4 2" xfId="4817" xr:uid="{00000000-0005-0000-0000-0000CF120000}"/>
    <cellStyle name="Standard 4 5 2 3 4 3" xfId="4818" xr:uid="{00000000-0005-0000-0000-0000D0120000}"/>
    <cellStyle name="Standard 4 5 2 3 5" xfId="4819" xr:uid="{00000000-0005-0000-0000-0000D1120000}"/>
    <cellStyle name="Standard 4 5 2 3 5 2" xfId="4820" xr:uid="{00000000-0005-0000-0000-0000D2120000}"/>
    <cellStyle name="Standard 4 5 2 3 5 3" xfId="4821" xr:uid="{00000000-0005-0000-0000-0000D3120000}"/>
    <cellStyle name="Standard 4 5 2 3 6" xfId="4822" xr:uid="{00000000-0005-0000-0000-0000D4120000}"/>
    <cellStyle name="Standard 4 5 2 3 6 2" xfId="4823" xr:uid="{00000000-0005-0000-0000-0000D5120000}"/>
    <cellStyle name="Standard 4 5 2 3 6 3" xfId="4824" xr:uid="{00000000-0005-0000-0000-0000D6120000}"/>
    <cellStyle name="Standard 4 5 2 3 7" xfId="4825" xr:uid="{00000000-0005-0000-0000-0000D7120000}"/>
    <cellStyle name="Standard 4 5 2 3 8" xfId="4826" xr:uid="{00000000-0005-0000-0000-0000D8120000}"/>
    <cellStyle name="Standard 4 5 2 4" xfId="4827" xr:uid="{00000000-0005-0000-0000-0000D9120000}"/>
    <cellStyle name="Standard 4 5 2 4 2" xfId="4828" xr:uid="{00000000-0005-0000-0000-0000DA120000}"/>
    <cellStyle name="Standard 4 5 2 4 2 2" xfId="4829" xr:uid="{00000000-0005-0000-0000-0000DB120000}"/>
    <cellStyle name="Standard 4 5 2 4 2 2 2" xfId="4830" xr:uid="{00000000-0005-0000-0000-0000DC120000}"/>
    <cellStyle name="Standard 4 5 2 4 2 2 2 2" xfId="4831" xr:uid="{00000000-0005-0000-0000-0000DD120000}"/>
    <cellStyle name="Standard 4 5 2 4 2 2 3" xfId="4832" xr:uid="{00000000-0005-0000-0000-0000DE120000}"/>
    <cellStyle name="Standard 4 5 2 4 2 3" xfId="4833" xr:uid="{00000000-0005-0000-0000-0000DF120000}"/>
    <cellStyle name="Standard 4 5 2 4 2 3 2" xfId="4834" xr:uid="{00000000-0005-0000-0000-0000E0120000}"/>
    <cellStyle name="Standard 4 5 2 4 2 4" xfId="4835" xr:uid="{00000000-0005-0000-0000-0000E1120000}"/>
    <cellStyle name="Standard 4 5 2 4 3" xfId="4836" xr:uid="{00000000-0005-0000-0000-0000E2120000}"/>
    <cellStyle name="Standard 4 5 2 4 3 2" xfId="4837" xr:uid="{00000000-0005-0000-0000-0000E3120000}"/>
    <cellStyle name="Standard 4 5 2 4 3 2 2" xfId="4838" xr:uid="{00000000-0005-0000-0000-0000E4120000}"/>
    <cellStyle name="Standard 4 5 2 4 3 3" xfId="4839" xr:uid="{00000000-0005-0000-0000-0000E5120000}"/>
    <cellStyle name="Standard 4 5 2 4 4" xfId="4840" xr:uid="{00000000-0005-0000-0000-0000E6120000}"/>
    <cellStyle name="Standard 4 5 2 4 4 2" xfId="4841" xr:uid="{00000000-0005-0000-0000-0000E7120000}"/>
    <cellStyle name="Standard 4 5 2 4 4 3" xfId="4842" xr:uid="{00000000-0005-0000-0000-0000E8120000}"/>
    <cellStyle name="Standard 4 5 2 4 5" xfId="4843" xr:uid="{00000000-0005-0000-0000-0000E9120000}"/>
    <cellStyle name="Standard 4 5 2 4 5 2" xfId="4844" xr:uid="{00000000-0005-0000-0000-0000EA120000}"/>
    <cellStyle name="Standard 4 5 2 4 5 3" xfId="4845" xr:uid="{00000000-0005-0000-0000-0000EB120000}"/>
    <cellStyle name="Standard 4 5 2 4 6" xfId="4846" xr:uid="{00000000-0005-0000-0000-0000EC120000}"/>
    <cellStyle name="Standard 4 5 2 4 6 2" xfId="4847" xr:uid="{00000000-0005-0000-0000-0000ED120000}"/>
    <cellStyle name="Standard 4 5 2 4 6 3" xfId="4848" xr:uid="{00000000-0005-0000-0000-0000EE120000}"/>
    <cellStyle name="Standard 4 5 2 4 7" xfId="4849" xr:uid="{00000000-0005-0000-0000-0000EF120000}"/>
    <cellStyle name="Standard 4 5 2 4 8" xfId="4850" xr:uid="{00000000-0005-0000-0000-0000F0120000}"/>
    <cellStyle name="Standard 4 5 2 5" xfId="4851" xr:uid="{00000000-0005-0000-0000-0000F1120000}"/>
    <cellStyle name="Standard 4 5 2 5 2" xfId="4852" xr:uid="{00000000-0005-0000-0000-0000F2120000}"/>
    <cellStyle name="Standard 4 5 2 5 2 2" xfId="4853" xr:uid="{00000000-0005-0000-0000-0000F3120000}"/>
    <cellStyle name="Standard 4 5 2 5 2 2 2" xfId="4854" xr:uid="{00000000-0005-0000-0000-0000F4120000}"/>
    <cellStyle name="Standard 4 5 2 5 2 3" xfId="4855" xr:uid="{00000000-0005-0000-0000-0000F5120000}"/>
    <cellStyle name="Standard 4 5 2 5 3" xfId="4856" xr:uid="{00000000-0005-0000-0000-0000F6120000}"/>
    <cellStyle name="Standard 4 5 2 5 3 2" xfId="4857" xr:uid="{00000000-0005-0000-0000-0000F7120000}"/>
    <cellStyle name="Standard 4 5 2 5 4" xfId="4858" xr:uid="{00000000-0005-0000-0000-0000F8120000}"/>
    <cellStyle name="Standard 4 5 2 6" xfId="4859" xr:uid="{00000000-0005-0000-0000-0000F9120000}"/>
    <cellStyle name="Standard 4 5 2 6 2" xfId="4860" xr:uid="{00000000-0005-0000-0000-0000FA120000}"/>
    <cellStyle name="Standard 4 5 2 6 2 2" xfId="4861" xr:uid="{00000000-0005-0000-0000-0000FB120000}"/>
    <cellStyle name="Standard 4 5 2 6 3" xfId="4862" xr:uid="{00000000-0005-0000-0000-0000FC120000}"/>
    <cellStyle name="Standard 4 5 2 7" xfId="4863" xr:uid="{00000000-0005-0000-0000-0000FD120000}"/>
    <cellStyle name="Standard 4 5 2 7 2" xfId="4864" xr:uid="{00000000-0005-0000-0000-0000FE120000}"/>
    <cellStyle name="Standard 4 5 2 7 3" xfId="4865" xr:uid="{00000000-0005-0000-0000-0000FF120000}"/>
    <cellStyle name="Standard 4 5 2 8" xfId="4866" xr:uid="{00000000-0005-0000-0000-000000130000}"/>
    <cellStyle name="Standard 4 5 2 8 2" xfId="4867" xr:uid="{00000000-0005-0000-0000-000001130000}"/>
    <cellStyle name="Standard 4 5 2 8 3" xfId="4868" xr:uid="{00000000-0005-0000-0000-000002130000}"/>
    <cellStyle name="Standard 4 5 2 9" xfId="4869" xr:uid="{00000000-0005-0000-0000-000003130000}"/>
    <cellStyle name="Standard 4 5 2 9 2" xfId="4870" xr:uid="{00000000-0005-0000-0000-000004130000}"/>
    <cellStyle name="Standard 4 5 2 9 3" xfId="4871" xr:uid="{00000000-0005-0000-0000-000005130000}"/>
    <cellStyle name="Standard 4 5 3" xfId="4872" xr:uid="{00000000-0005-0000-0000-000006130000}"/>
    <cellStyle name="Standard 4 5 3 10" xfId="4873" xr:uid="{00000000-0005-0000-0000-000007130000}"/>
    <cellStyle name="Standard 4 5 3 11" xfId="4874" xr:uid="{00000000-0005-0000-0000-000008130000}"/>
    <cellStyle name="Standard 4 5 3 2" xfId="4875" xr:uid="{00000000-0005-0000-0000-000009130000}"/>
    <cellStyle name="Standard 4 5 3 2 2" xfId="4876" xr:uid="{00000000-0005-0000-0000-00000A130000}"/>
    <cellStyle name="Standard 4 5 3 2 2 2" xfId="4877" xr:uid="{00000000-0005-0000-0000-00000B130000}"/>
    <cellStyle name="Standard 4 5 3 2 2 2 2" xfId="4878" xr:uid="{00000000-0005-0000-0000-00000C130000}"/>
    <cellStyle name="Standard 4 5 3 2 2 2 2 2" xfId="4879" xr:uid="{00000000-0005-0000-0000-00000D130000}"/>
    <cellStyle name="Standard 4 5 3 2 2 2 3" xfId="4880" xr:uid="{00000000-0005-0000-0000-00000E130000}"/>
    <cellStyle name="Standard 4 5 3 2 2 3" xfId="4881" xr:uid="{00000000-0005-0000-0000-00000F130000}"/>
    <cellStyle name="Standard 4 5 3 2 2 3 2" xfId="4882" xr:uid="{00000000-0005-0000-0000-000010130000}"/>
    <cellStyle name="Standard 4 5 3 2 2 4" xfId="4883" xr:uid="{00000000-0005-0000-0000-000011130000}"/>
    <cellStyle name="Standard 4 5 3 2 3" xfId="4884" xr:uid="{00000000-0005-0000-0000-000012130000}"/>
    <cellStyle name="Standard 4 5 3 2 3 2" xfId="4885" xr:uid="{00000000-0005-0000-0000-000013130000}"/>
    <cellStyle name="Standard 4 5 3 2 3 2 2" xfId="4886" xr:uid="{00000000-0005-0000-0000-000014130000}"/>
    <cellStyle name="Standard 4 5 3 2 3 3" xfId="4887" xr:uid="{00000000-0005-0000-0000-000015130000}"/>
    <cellStyle name="Standard 4 5 3 2 4" xfId="4888" xr:uid="{00000000-0005-0000-0000-000016130000}"/>
    <cellStyle name="Standard 4 5 3 2 4 2" xfId="4889" xr:uid="{00000000-0005-0000-0000-000017130000}"/>
    <cellStyle name="Standard 4 5 3 2 4 3" xfId="4890" xr:uid="{00000000-0005-0000-0000-000018130000}"/>
    <cellStyle name="Standard 4 5 3 2 5" xfId="4891" xr:uid="{00000000-0005-0000-0000-000019130000}"/>
    <cellStyle name="Standard 4 5 3 2 5 2" xfId="4892" xr:uid="{00000000-0005-0000-0000-00001A130000}"/>
    <cellStyle name="Standard 4 5 3 2 5 3" xfId="4893" xr:uid="{00000000-0005-0000-0000-00001B130000}"/>
    <cellStyle name="Standard 4 5 3 2 6" xfId="4894" xr:uid="{00000000-0005-0000-0000-00001C130000}"/>
    <cellStyle name="Standard 4 5 3 2 6 2" xfId="4895" xr:uid="{00000000-0005-0000-0000-00001D130000}"/>
    <cellStyle name="Standard 4 5 3 2 6 3" xfId="4896" xr:uid="{00000000-0005-0000-0000-00001E130000}"/>
    <cellStyle name="Standard 4 5 3 2 7" xfId="4897" xr:uid="{00000000-0005-0000-0000-00001F130000}"/>
    <cellStyle name="Standard 4 5 3 2 8" xfId="4898" xr:uid="{00000000-0005-0000-0000-000020130000}"/>
    <cellStyle name="Standard 4 5 3 3" xfId="4899" xr:uid="{00000000-0005-0000-0000-000021130000}"/>
    <cellStyle name="Standard 4 5 3 3 2" xfId="4900" xr:uid="{00000000-0005-0000-0000-000022130000}"/>
    <cellStyle name="Standard 4 5 3 3 2 2" xfId="4901" xr:uid="{00000000-0005-0000-0000-000023130000}"/>
    <cellStyle name="Standard 4 5 3 3 2 2 2" xfId="4902" xr:uid="{00000000-0005-0000-0000-000024130000}"/>
    <cellStyle name="Standard 4 5 3 3 2 2 2 2" xfId="4903" xr:uid="{00000000-0005-0000-0000-000025130000}"/>
    <cellStyle name="Standard 4 5 3 3 2 2 3" xfId="4904" xr:uid="{00000000-0005-0000-0000-000026130000}"/>
    <cellStyle name="Standard 4 5 3 3 2 3" xfId="4905" xr:uid="{00000000-0005-0000-0000-000027130000}"/>
    <cellStyle name="Standard 4 5 3 3 2 3 2" xfId="4906" xr:uid="{00000000-0005-0000-0000-000028130000}"/>
    <cellStyle name="Standard 4 5 3 3 2 4" xfId="4907" xr:uid="{00000000-0005-0000-0000-000029130000}"/>
    <cellStyle name="Standard 4 5 3 3 3" xfId="4908" xr:uid="{00000000-0005-0000-0000-00002A130000}"/>
    <cellStyle name="Standard 4 5 3 3 3 2" xfId="4909" xr:uid="{00000000-0005-0000-0000-00002B130000}"/>
    <cellStyle name="Standard 4 5 3 3 3 2 2" xfId="4910" xr:uid="{00000000-0005-0000-0000-00002C130000}"/>
    <cellStyle name="Standard 4 5 3 3 3 3" xfId="4911" xr:uid="{00000000-0005-0000-0000-00002D130000}"/>
    <cellStyle name="Standard 4 5 3 3 4" xfId="4912" xr:uid="{00000000-0005-0000-0000-00002E130000}"/>
    <cellStyle name="Standard 4 5 3 3 4 2" xfId="4913" xr:uid="{00000000-0005-0000-0000-00002F130000}"/>
    <cellStyle name="Standard 4 5 3 3 4 3" xfId="4914" xr:uid="{00000000-0005-0000-0000-000030130000}"/>
    <cellStyle name="Standard 4 5 3 3 5" xfId="4915" xr:uid="{00000000-0005-0000-0000-000031130000}"/>
    <cellStyle name="Standard 4 5 3 3 5 2" xfId="4916" xr:uid="{00000000-0005-0000-0000-000032130000}"/>
    <cellStyle name="Standard 4 5 3 3 5 3" xfId="4917" xr:uid="{00000000-0005-0000-0000-000033130000}"/>
    <cellStyle name="Standard 4 5 3 3 6" xfId="4918" xr:uid="{00000000-0005-0000-0000-000034130000}"/>
    <cellStyle name="Standard 4 5 3 3 6 2" xfId="4919" xr:uid="{00000000-0005-0000-0000-000035130000}"/>
    <cellStyle name="Standard 4 5 3 3 6 3" xfId="4920" xr:uid="{00000000-0005-0000-0000-000036130000}"/>
    <cellStyle name="Standard 4 5 3 3 7" xfId="4921" xr:uid="{00000000-0005-0000-0000-000037130000}"/>
    <cellStyle name="Standard 4 5 3 3 8" xfId="4922" xr:uid="{00000000-0005-0000-0000-000038130000}"/>
    <cellStyle name="Standard 4 5 3 4" xfId="4923" xr:uid="{00000000-0005-0000-0000-000039130000}"/>
    <cellStyle name="Standard 4 5 3 4 2" xfId="4924" xr:uid="{00000000-0005-0000-0000-00003A130000}"/>
    <cellStyle name="Standard 4 5 3 4 2 2" xfId="4925" xr:uid="{00000000-0005-0000-0000-00003B130000}"/>
    <cellStyle name="Standard 4 5 3 4 2 2 2" xfId="4926" xr:uid="{00000000-0005-0000-0000-00003C130000}"/>
    <cellStyle name="Standard 4 5 3 4 2 2 2 2" xfId="4927" xr:uid="{00000000-0005-0000-0000-00003D130000}"/>
    <cellStyle name="Standard 4 5 3 4 2 2 3" xfId="4928" xr:uid="{00000000-0005-0000-0000-00003E130000}"/>
    <cellStyle name="Standard 4 5 3 4 2 3" xfId="4929" xr:uid="{00000000-0005-0000-0000-00003F130000}"/>
    <cellStyle name="Standard 4 5 3 4 2 3 2" xfId="4930" xr:uid="{00000000-0005-0000-0000-000040130000}"/>
    <cellStyle name="Standard 4 5 3 4 2 4" xfId="4931" xr:uid="{00000000-0005-0000-0000-000041130000}"/>
    <cellStyle name="Standard 4 5 3 4 3" xfId="4932" xr:uid="{00000000-0005-0000-0000-000042130000}"/>
    <cellStyle name="Standard 4 5 3 4 3 2" xfId="4933" xr:uid="{00000000-0005-0000-0000-000043130000}"/>
    <cellStyle name="Standard 4 5 3 4 3 2 2" xfId="4934" xr:uid="{00000000-0005-0000-0000-000044130000}"/>
    <cellStyle name="Standard 4 5 3 4 3 3" xfId="4935" xr:uid="{00000000-0005-0000-0000-000045130000}"/>
    <cellStyle name="Standard 4 5 3 4 4" xfId="4936" xr:uid="{00000000-0005-0000-0000-000046130000}"/>
    <cellStyle name="Standard 4 5 3 4 4 2" xfId="4937" xr:uid="{00000000-0005-0000-0000-000047130000}"/>
    <cellStyle name="Standard 4 5 3 4 4 3" xfId="4938" xr:uid="{00000000-0005-0000-0000-000048130000}"/>
    <cellStyle name="Standard 4 5 3 4 5" xfId="4939" xr:uid="{00000000-0005-0000-0000-000049130000}"/>
    <cellStyle name="Standard 4 5 3 4 5 2" xfId="4940" xr:uid="{00000000-0005-0000-0000-00004A130000}"/>
    <cellStyle name="Standard 4 5 3 4 5 3" xfId="4941" xr:uid="{00000000-0005-0000-0000-00004B130000}"/>
    <cellStyle name="Standard 4 5 3 4 6" xfId="4942" xr:uid="{00000000-0005-0000-0000-00004C130000}"/>
    <cellStyle name="Standard 4 5 3 4 6 2" xfId="4943" xr:uid="{00000000-0005-0000-0000-00004D130000}"/>
    <cellStyle name="Standard 4 5 3 4 6 3" xfId="4944" xr:uid="{00000000-0005-0000-0000-00004E130000}"/>
    <cellStyle name="Standard 4 5 3 4 7" xfId="4945" xr:uid="{00000000-0005-0000-0000-00004F130000}"/>
    <cellStyle name="Standard 4 5 3 4 8" xfId="4946" xr:uid="{00000000-0005-0000-0000-000050130000}"/>
    <cellStyle name="Standard 4 5 3 5" xfId="4947" xr:uid="{00000000-0005-0000-0000-000051130000}"/>
    <cellStyle name="Standard 4 5 3 5 2" xfId="4948" xr:uid="{00000000-0005-0000-0000-000052130000}"/>
    <cellStyle name="Standard 4 5 3 5 2 2" xfId="4949" xr:uid="{00000000-0005-0000-0000-000053130000}"/>
    <cellStyle name="Standard 4 5 3 5 2 2 2" xfId="4950" xr:uid="{00000000-0005-0000-0000-000054130000}"/>
    <cellStyle name="Standard 4 5 3 5 2 3" xfId="4951" xr:uid="{00000000-0005-0000-0000-000055130000}"/>
    <cellStyle name="Standard 4 5 3 5 3" xfId="4952" xr:uid="{00000000-0005-0000-0000-000056130000}"/>
    <cellStyle name="Standard 4 5 3 5 3 2" xfId="4953" xr:uid="{00000000-0005-0000-0000-000057130000}"/>
    <cellStyle name="Standard 4 5 3 5 4" xfId="4954" xr:uid="{00000000-0005-0000-0000-000058130000}"/>
    <cellStyle name="Standard 4 5 3 6" xfId="4955" xr:uid="{00000000-0005-0000-0000-000059130000}"/>
    <cellStyle name="Standard 4 5 3 6 2" xfId="4956" xr:uid="{00000000-0005-0000-0000-00005A130000}"/>
    <cellStyle name="Standard 4 5 3 6 2 2" xfId="4957" xr:uid="{00000000-0005-0000-0000-00005B130000}"/>
    <cellStyle name="Standard 4 5 3 6 3" xfId="4958" xr:uid="{00000000-0005-0000-0000-00005C130000}"/>
    <cellStyle name="Standard 4 5 3 7" xfId="4959" xr:uid="{00000000-0005-0000-0000-00005D130000}"/>
    <cellStyle name="Standard 4 5 3 7 2" xfId="4960" xr:uid="{00000000-0005-0000-0000-00005E130000}"/>
    <cellStyle name="Standard 4 5 3 7 3" xfId="4961" xr:uid="{00000000-0005-0000-0000-00005F130000}"/>
    <cellStyle name="Standard 4 5 3 8" xfId="4962" xr:uid="{00000000-0005-0000-0000-000060130000}"/>
    <cellStyle name="Standard 4 5 3 8 2" xfId="4963" xr:uid="{00000000-0005-0000-0000-000061130000}"/>
    <cellStyle name="Standard 4 5 3 8 3" xfId="4964" xr:uid="{00000000-0005-0000-0000-000062130000}"/>
    <cellStyle name="Standard 4 5 3 9" xfId="4965" xr:uid="{00000000-0005-0000-0000-000063130000}"/>
    <cellStyle name="Standard 4 5 3 9 2" xfId="4966" xr:uid="{00000000-0005-0000-0000-000064130000}"/>
    <cellStyle name="Standard 4 5 3 9 3" xfId="4967" xr:uid="{00000000-0005-0000-0000-000065130000}"/>
    <cellStyle name="Standard 4 5 4" xfId="4968" xr:uid="{00000000-0005-0000-0000-000066130000}"/>
    <cellStyle name="Standard 4 5 4 2" xfId="4969" xr:uid="{00000000-0005-0000-0000-000067130000}"/>
    <cellStyle name="Standard 4 5 4 2 2" xfId="4970" xr:uid="{00000000-0005-0000-0000-000068130000}"/>
    <cellStyle name="Standard 4 5 4 2 2 2" xfId="4971" xr:uid="{00000000-0005-0000-0000-000069130000}"/>
    <cellStyle name="Standard 4 5 4 2 2 2 2" xfId="4972" xr:uid="{00000000-0005-0000-0000-00006A130000}"/>
    <cellStyle name="Standard 4 5 4 2 2 3" xfId="4973" xr:uid="{00000000-0005-0000-0000-00006B130000}"/>
    <cellStyle name="Standard 4 5 4 2 3" xfId="4974" xr:uid="{00000000-0005-0000-0000-00006C130000}"/>
    <cellStyle name="Standard 4 5 4 2 3 2" xfId="4975" xr:uid="{00000000-0005-0000-0000-00006D130000}"/>
    <cellStyle name="Standard 4 5 4 2 4" xfId="4976" xr:uid="{00000000-0005-0000-0000-00006E130000}"/>
    <cellStyle name="Standard 4 5 4 3" xfId="4977" xr:uid="{00000000-0005-0000-0000-00006F130000}"/>
    <cellStyle name="Standard 4 5 4 3 2" xfId="4978" xr:uid="{00000000-0005-0000-0000-000070130000}"/>
    <cellStyle name="Standard 4 5 4 3 2 2" xfId="4979" xr:uid="{00000000-0005-0000-0000-000071130000}"/>
    <cellStyle name="Standard 4 5 4 3 3" xfId="4980" xr:uid="{00000000-0005-0000-0000-000072130000}"/>
    <cellStyle name="Standard 4 5 4 4" xfId="4981" xr:uid="{00000000-0005-0000-0000-000073130000}"/>
    <cellStyle name="Standard 4 5 4 4 2" xfId="4982" xr:uid="{00000000-0005-0000-0000-000074130000}"/>
    <cellStyle name="Standard 4 5 4 4 3" xfId="4983" xr:uid="{00000000-0005-0000-0000-000075130000}"/>
    <cellStyle name="Standard 4 5 4 5" xfId="4984" xr:uid="{00000000-0005-0000-0000-000076130000}"/>
    <cellStyle name="Standard 4 5 4 5 2" xfId="4985" xr:uid="{00000000-0005-0000-0000-000077130000}"/>
    <cellStyle name="Standard 4 5 4 5 3" xfId="4986" xr:uid="{00000000-0005-0000-0000-000078130000}"/>
    <cellStyle name="Standard 4 5 4 6" xfId="4987" xr:uid="{00000000-0005-0000-0000-000079130000}"/>
    <cellStyle name="Standard 4 5 4 6 2" xfId="4988" xr:uid="{00000000-0005-0000-0000-00007A130000}"/>
    <cellStyle name="Standard 4 5 4 6 3" xfId="4989" xr:uid="{00000000-0005-0000-0000-00007B130000}"/>
    <cellStyle name="Standard 4 5 4 7" xfId="4990" xr:uid="{00000000-0005-0000-0000-00007C130000}"/>
    <cellStyle name="Standard 4 5 4 8" xfId="4991" xr:uid="{00000000-0005-0000-0000-00007D130000}"/>
    <cellStyle name="Standard 4 5 5" xfId="4992" xr:uid="{00000000-0005-0000-0000-00007E130000}"/>
    <cellStyle name="Standard 4 5 5 2" xfId="4993" xr:uid="{00000000-0005-0000-0000-00007F130000}"/>
    <cellStyle name="Standard 4 5 5 2 2" xfId="4994" xr:uid="{00000000-0005-0000-0000-000080130000}"/>
    <cellStyle name="Standard 4 5 5 2 2 2" xfId="4995" xr:uid="{00000000-0005-0000-0000-000081130000}"/>
    <cellStyle name="Standard 4 5 5 2 2 2 2" xfId="4996" xr:uid="{00000000-0005-0000-0000-000082130000}"/>
    <cellStyle name="Standard 4 5 5 2 2 3" xfId="4997" xr:uid="{00000000-0005-0000-0000-000083130000}"/>
    <cellStyle name="Standard 4 5 5 2 3" xfId="4998" xr:uid="{00000000-0005-0000-0000-000084130000}"/>
    <cellStyle name="Standard 4 5 5 2 3 2" xfId="4999" xr:uid="{00000000-0005-0000-0000-000085130000}"/>
    <cellStyle name="Standard 4 5 5 2 4" xfId="5000" xr:uid="{00000000-0005-0000-0000-000086130000}"/>
    <cellStyle name="Standard 4 5 5 3" xfId="5001" xr:uid="{00000000-0005-0000-0000-000087130000}"/>
    <cellStyle name="Standard 4 5 5 3 2" xfId="5002" xr:uid="{00000000-0005-0000-0000-000088130000}"/>
    <cellStyle name="Standard 4 5 5 3 2 2" xfId="5003" xr:uid="{00000000-0005-0000-0000-000089130000}"/>
    <cellStyle name="Standard 4 5 5 3 3" xfId="5004" xr:uid="{00000000-0005-0000-0000-00008A130000}"/>
    <cellStyle name="Standard 4 5 5 4" xfId="5005" xr:uid="{00000000-0005-0000-0000-00008B130000}"/>
    <cellStyle name="Standard 4 5 5 4 2" xfId="5006" xr:uid="{00000000-0005-0000-0000-00008C130000}"/>
    <cellStyle name="Standard 4 5 5 4 3" xfId="5007" xr:uid="{00000000-0005-0000-0000-00008D130000}"/>
    <cellStyle name="Standard 4 5 5 5" xfId="5008" xr:uid="{00000000-0005-0000-0000-00008E130000}"/>
    <cellStyle name="Standard 4 5 5 5 2" xfId="5009" xr:uid="{00000000-0005-0000-0000-00008F130000}"/>
    <cellStyle name="Standard 4 5 5 5 3" xfId="5010" xr:uid="{00000000-0005-0000-0000-000090130000}"/>
    <cellStyle name="Standard 4 5 5 6" xfId="5011" xr:uid="{00000000-0005-0000-0000-000091130000}"/>
    <cellStyle name="Standard 4 5 5 6 2" xfId="5012" xr:uid="{00000000-0005-0000-0000-000092130000}"/>
    <cellStyle name="Standard 4 5 5 6 3" xfId="5013" xr:uid="{00000000-0005-0000-0000-000093130000}"/>
    <cellStyle name="Standard 4 5 5 7" xfId="5014" xr:uid="{00000000-0005-0000-0000-000094130000}"/>
    <cellStyle name="Standard 4 5 5 8" xfId="5015" xr:uid="{00000000-0005-0000-0000-000095130000}"/>
    <cellStyle name="Standard 4 5 6" xfId="5016" xr:uid="{00000000-0005-0000-0000-000096130000}"/>
    <cellStyle name="Standard 4 5 6 2" xfId="5017" xr:uid="{00000000-0005-0000-0000-000097130000}"/>
    <cellStyle name="Standard 4 5 6 2 2" xfId="5018" xr:uid="{00000000-0005-0000-0000-000098130000}"/>
    <cellStyle name="Standard 4 5 6 2 2 2" xfId="5019" xr:uid="{00000000-0005-0000-0000-000099130000}"/>
    <cellStyle name="Standard 4 5 6 2 2 2 2" xfId="5020" xr:uid="{00000000-0005-0000-0000-00009A130000}"/>
    <cellStyle name="Standard 4 5 6 2 2 3" xfId="5021" xr:uid="{00000000-0005-0000-0000-00009B130000}"/>
    <cellStyle name="Standard 4 5 6 2 3" xfId="5022" xr:uid="{00000000-0005-0000-0000-00009C130000}"/>
    <cellStyle name="Standard 4 5 6 2 3 2" xfId="5023" xr:uid="{00000000-0005-0000-0000-00009D130000}"/>
    <cellStyle name="Standard 4 5 6 2 4" xfId="5024" xr:uid="{00000000-0005-0000-0000-00009E130000}"/>
    <cellStyle name="Standard 4 5 6 3" xfId="5025" xr:uid="{00000000-0005-0000-0000-00009F130000}"/>
    <cellStyle name="Standard 4 5 6 3 2" xfId="5026" xr:uid="{00000000-0005-0000-0000-0000A0130000}"/>
    <cellStyle name="Standard 4 5 6 3 2 2" xfId="5027" xr:uid="{00000000-0005-0000-0000-0000A1130000}"/>
    <cellStyle name="Standard 4 5 6 3 3" xfId="5028" xr:uid="{00000000-0005-0000-0000-0000A2130000}"/>
    <cellStyle name="Standard 4 5 6 4" xfId="5029" xr:uid="{00000000-0005-0000-0000-0000A3130000}"/>
    <cellStyle name="Standard 4 5 6 4 2" xfId="5030" xr:uid="{00000000-0005-0000-0000-0000A4130000}"/>
    <cellStyle name="Standard 4 5 6 4 3" xfId="5031" xr:uid="{00000000-0005-0000-0000-0000A5130000}"/>
    <cellStyle name="Standard 4 5 6 5" xfId="5032" xr:uid="{00000000-0005-0000-0000-0000A6130000}"/>
    <cellStyle name="Standard 4 5 6 5 2" xfId="5033" xr:uid="{00000000-0005-0000-0000-0000A7130000}"/>
    <cellStyle name="Standard 4 5 6 5 3" xfId="5034" xr:uid="{00000000-0005-0000-0000-0000A8130000}"/>
    <cellStyle name="Standard 4 5 6 6" xfId="5035" xr:uid="{00000000-0005-0000-0000-0000A9130000}"/>
    <cellStyle name="Standard 4 5 6 6 2" xfId="5036" xr:uid="{00000000-0005-0000-0000-0000AA130000}"/>
    <cellStyle name="Standard 4 5 6 6 3" xfId="5037" xr:uid="{00000000-0005-0000-0000-0000AB130000}"/>
    <cellStyle name="Standard 4 5 6 7" xfId="5038" xr:uid="{00000000-0005-0000-0000-0000AC130000}"/>
    <cellStyle name="Standard 4 5 6 8" xfId="5039" xr:uid="{00000000-0005-0000-0000-0000AD130000}"/>
    <cellStyle name="Standard 4 5 7" xfId="5040" xr:uid="{00000000-0005-0000-0000-0000AE130000}"/>
    <cellStyle name="Standard 4 5 7 2" xfId="5041" xr:uid="{00000000-0005-0000-0000-0000AF130000}"/>
    <cellStyle name="Standard 4 5 7 2 2" xfId="5042" xr:uid="{00000000-0005-0000-0000-0000B0130000}"/>
    <cellStyle name="Standard 4 5 7 2 2 2" xfId="5043" xr:uid="{00000000-0005-0000-0000-0000B1130000}"/>
    <cellStyle name="Standard 4 5 7 2 3" xfId="5044" xr:uid="{00000000-0005-0000-0000-0000B2130000}"/>
    <cellStyle name="Standard 4 5 7 3" xfId="5045" xr:uid="{00000000-0005-0000-0000-0000B3130000}"/>
    <cellStyle name="Standard 4 5 7 3 2" xfId="5046" xr:uid="{00000000-0005-0000-0000-0000B4130000}"/>
    <cellStyle name="Standard 4 5 7 4" xfId="5047" xr:uid="{00000000-0005-0000-0000-0000B5130000}"/>
    <cellStyle name="Standard 4 5 8" xfId="5048" xr:uid="{00000000-0005-0000-0000-0000B6130000}"/>
    <cellStyle name="Standard 4 5 8 2" xfId="5049" xr:uid="{00000000-0005-0000-0000-0000B7130000}"/>
    <cellStyle name="Standard 4 5 8 2 2" xfId="5050" xr:uid="{00000000-0005-0000-0000-0000B8130000}"/>
    <cellStyle name="Standard 4 5 8 3" xfId="5051" xr:uid="{00000000-0005-0000-0000-0000B9130000}"/>
    <cellStyle name="Standard 4 5 9" xfId="5052" xr:uid="{00000000-0005-0000-0000-0000BA130000}"/>
    <cellStyle name="Standard 4 5 9 2" xfId="5053" xr:uid="{00000000-0005-0000-0000-0000BB130000}"/>
    <cellStyle name="Standard 4 5 9 3" xfId="5054" xr:uid="{00000000-0005-0000-0000-0000BC130000}"/>
    <cellStyle name="Standard 4 6" xfId="5055" xr:uid="{00000000-0005-0000-0000-0000BD130000}"/>
    <cellStyle name="Standard 4 6 10" xfId="5056" xr:uid="{00000000-0005-0000-0000-0000BE130000}"/>
    <cellStyle name="Standard 4 6 10 2" xfId="5057" xr:uid="{00000000-0005-0000-0000-0000BF130000}"/>
    <cellStyle name="Standard 4 6 10 3" xfId="5058" xr:uid="{00000000-0005-0000-0000-0000C0130000}"/>
    <cellStyle name="Standard 4 6 11" xfId="5059" xr:uid="{00000000-0005-0000-0000-0000C1130000}"/>
    <cellStyle name="Standard 4 6 12" xfId="5060" xr:uid="{00000000-0005-0000-0000-0000C2130000}"/>
    <cellStyle name="Standard 4 6 2" xfId="5061" xr:uid="{00000000-0005-0000-0000-0000C3130000}"/>
    <cellStyle name="Standard 4 6 2 10" xfId="5062" xr:uid="{00000000-0005-0000-0000-0000C4130000}"/>
    <cellStyle name="Standard 4 6 2 11" xfId="5063" xr:uid="{00000000-0005-0000-0000-0000C5130000}"/>
    <cellStyle name="Standard 4 6 2 2" xfId="5064" xr:uid="{00000000-0005-0000-0000-0000C6130000}"/>
    <cellStyle name="Standard 4 6 2 2 2" xfId="5065" xr:uid="{00000000-0005-0000-0000-0000C7130000}"/>
    <cellStyle name="Standard 4 6 2 2 2 2" xfId="5066" xr:uid="{00000000-0005-0000-0000-0000C8130000}"/>
    <cellStyle name="Standard 4 6 2 2 2 2 2" xfId="5067" xr:uid="{00000000-0005-0000-0000-0000C9130000}"/>
    <cellStyle name="Standard 4 6 2 2 2 2 2 2" xfId="5068" xr:uid="{00000000-0005-0000-0000-0000CA130000}"/>
    <cellStyle name="Standard 4 6 2 2 2 2 3" xfId="5069" xr:uid="{00000000-0005-0000-0000-0000CB130000}"/>
    <cellStyle name="Standard 4 6 2 2 2 3" xfId="5070" xr:uid="{00000000-0005-0000-0000-0000CC130000}"/>
    <cellStyle name="Standard 4 6 2 2 2 3 2" xfId="5071" xr:uid="{00000000-0005-0000-0000-0000CD130000}"/>
    <cellStyle name="Standard 4 6 2 2 2 4" xfId="5072" xr:uid="{00000000-0005-0000-0000-0000CE130000}"/>
    <cellStyle name="Standard 4 6 2 2 3" xfId="5073" xr:uid="{00000000-0005-0000-0000-0000CF130000}"/>
    <cellStyle name="Standard 4 6 2 2 3 2" xfId="5074" xr:uid="{00000000-0005-0000-0000-0000D0130000}"/>
    <cellStyle name="Standard 4 6 2 2 3 2 2" xfId="5075" xr:uid="{00000000-0005-0000-0000-0000D1130000}"/>
    <cellStyle name="Standard 4 6 2 2 3 3" xfId="5076" xr:uid="{00000000-0005-0000-0000-0000D2130000}"/>
    <cellStyle name="Standard 4 6 2 2 4" xfId="5077" xr:uid="{00000000-0005-0000-0000-0000D3130000}"/>
    <cellStyle name="Standard 4 6 2 2 4 2" xfId="5078" xr:uid="{00000000-0005-0000-0000-0000D4130000}"/>
    <cellStyle name="Standard 4 6 2 2 4 3" xfId="5079" xr:uid="{00000000-0005-0000-0000-0000D5130000}"/>
    <cellStyle name="Standard 4 6 2 2 5" xfId="5080" xr:uid="{00000000-0005-0000-0000-0000D6130000}"/>
    <cellStyle name="Standard 4 6 2 2 5 2" xfId="5081" xr:uid="{00000000-0005-0000-0000-0000D7130000}"/>
    <cellStyle name="Standard 4 6 2 2 5 3" xfId="5082" xr:uid="{00000000-0005-0000-0000-0000D8130000}"/>
    <cellStyle name="Standard 4 6 2 2 6" xfId="5083" xr:uid="{00000000-0005-0000-0000-0000D9130000}"/>
    <cellStyle name="Standard 4 6 2 2 6 2" xfId="5084" xr:uid="{00000000-0005-0000-0000-0000DA130000}"/>
    <cellStyle name="Standard 4 6 2 2 6 3" xfId="5085" xr:uid="{00000000-0005-0000-0000-0000DB130000}"/>
    <cellStyle name="Standard 4 6 2 2 7" xfId="5086" xr:uid="{00000000-0005-0000-0000-0000DC130000}"/>
    <cellStyle name="Standard 4 6 2 2 8" xfId="5087" xr:uid="{00000000-0005-0000-0000-0000DD130000}"/>
    <cellStyle name="Standard 4 6 2 3" xfId="5088" xr:uid="{00000000-0005-0000-0000-0000DE130000}"/>
    <cellStyle name="Standard 4 6 2 3 2" xfId="5089" xr:uid="{00000000-0005-0000-0000-0000DF130000}"/>
    <cellStyle name="Standard 4 6 2 3 2 2" xfId="5090" xr:uid="{00000000-0005-0000-0000-0000E0130000}"/>
    <cellStyle name="Standard 4 6 2 3 2 2 2" xfId="5091" xr:uid="{00000000-0005-0000-0000-0000E1130000}"/>
    <cellStyle name="Standard 4 6 2 3 2 2 2 2" xfId="5092" xr:uid="{00000000-0005-0000-0000-0000E2130000}"/>
    <cellStyle name="Standard 4 6 2 3 2 2 3" xfId="5093" xr:uid="{00000000-0005-0000-0000-0000E3130000}"/>
    <cellStyle name="Standard 4 6 2 3 2 3" xfId="5094" xr:uid="{00000000-0005-0000-0000-0000E4130000}"/>
    <cellStyle name="Standard 4 6 2 3 2 3 2" xfId="5095" xr:uid="{00000000-0005-0000-0000-0000E5130000}"/>
    <cellStyle name="Standard 4 6 2 3 2 4" xfId="5096" xr:uid="{00000000-0005-0000-0000-0000E6130000}"/>
    <cellStyle name="Standard 4 6 2 3 3" xfId="5097" xr:uid="{00000000-0005-0000-0000-0000E7130000}"/>
    <cellStyle name="Standard 4 6 2 3 3 2" xfId="5098" xr:uid="{00000000-0005-0000-0000-0000E8130000}"/>
    <cellStyle name="Standard 4 6 2 3 3 2 2" xfId="5099" xr:uid="{00000000-0005-0000-0000-0000E9130000}"/>
    <cellStyle name="Standard 4 6 2 3 3 3" xfId="5100" xr:uid="{00000000-0005-0000-0000-0000EA130000}"/>
    <cellStyle name="Standard 4 6 2 3 4" xfId="5101" xr:uid="{00000000-0005-0000-0000-0000EB130000}"/>
    <cellStyle name="Standard 4 6 2 3 4 2" xfId="5102" xr:uid="{00000000-0005-0000-0000-0000EC130000}"/>
    <cellStyle name="Standard 4 6 2 3 4 3" xfId="5103" xr:uid="{00000000-0005-0000-0000-0000ED130000}"/>
    <cellStyle name="Standard 4 6 2 3 5" xfId="5104" xr:uid="{00000000-0005-0000-0000-0000EE130000}"/>
    <cellStyle name="Standard 4 6 2 3 5 2" xfId="5105" xr:uid="{00000000-0005-0000-0000-0000EF130000}"/>
    <cellStyle name="Standard 4 6 2 3 5 3" xfId="5106" xr:uid="{00000000-0005-0000-0000-0000F0130000}"/>
    <cellStyle name="Standard 4 6 2 3 6" xfId="5107" xr:uid="{00000000-0005-0000-0000-0000F1130000}"/>
    <cellStyle name="Standard 4 6 2 3 6 2" xfId="5108" xr:uid="{00000000-0005-0000-0000-0000F2130000}"/>
    <cellStyle name="Standard 4 6 2 3 6 3" xfId="5109" xr:uid="{00000000-0005-0000-0000-0000F3130000}"/>
    <cellStyle name="Standard 4 6 2 3 7" xfId="5110" xr:uid="{00000000-0005-0000-0000-0000F4130000}"/>
    <cellStyle name="Standard 4 6 2 3 8" xfId="5111" xr:uid="{00000000-0005-0000-0000-0000F5130000}"/>
    <cellStyle name="Standard 4 6 2 4" xfId="5112" xr:uid="{00000000-0005-0000-0000-0000F6130000}"/>
    <cellStyle name="Standard 4 6 2 4 2" xfId="5113" xr:uid="{00000000-0005-0000-0000-0000F7130000}"/>
    <cellStyle name="Standard 4 6 2 4 2 2" xfId="5114" xr:uid="{00000000-0005-0000-0000-0000F8130000}"/>
    <cellStyle name="Standard 4 6 2 4 2 2 2" xfId="5115" xr:uid="{00000000-0005-0000-0000-0000F9130000}"/>
    <cellStyle name="Standard 4 6 2 4 2 2 2 2" xfId="5116" xr:uid="{00000000-0005-0000-0000-0000FA130000}"/>
    <cellStyle name="Standard 4 6 2 4 2 2 3" xfId="5117" xr:uid="{00000000-0005-0000-0000-0000FB130000}"/>
    <cellStyle name="Standard 4 6 2 4 2 3" xfId="5118" xr:uid="{00000000-0005-0000-0000-0000FC130000}"/>
    <cellStyle name="Standard 4 6 2 4 2 3 2" xfId="5119" xr:uid="{00000000-0005-0000-0000-0000FD130000}"/>
    <cellStyle name="Standard 4 6 2 4 2 4" xfId="5120" xr:uid="{00000000-0005-0000-0000-0000FE130000}"/>
    <cellStyle name="Standard 4 6 2 4 3" xfId="5121" xr:uid="{00000000-0005-0000-0000-0000FF130000}"/>
    <cellStyle name="Standard 4 6 2 4 3 2" xfId="5122" xr:uid="{00000000-0005-0000-0000-000000140000}"/>
    <cellStyle name="Standard 4 6 2 4 3 2 2" xfId="5123" xr:uid="{00000000-0005-0000-0000-000001140000}"/>
    <cellStyle name="Standard 4 6 2 4 3 3" xfId="5124" xr:uid="{00000000-0005-0000-0000-000002140000}"/>
    <cellStyle name="Standard 4 6 2 4 4" xfId="5125" xr:uid="{00000000-0005-0000-0000-000003140000}"/>
    <cellStyle name="Standard 4 6 2 4 4 2" xfId="5126" xr:uid="{00000000-0005-0000-0000-000004140000}"/>
    <cellStyle name="Standard 4 6 2 4 4 3" xfId="5127" xr:uid="{00000000-0005-0000-0000-000005140000}"/>
    <cellStyle name="Standard 4 6 2 4 5" xfId="5128" xr:uid="{00000000-0005-0000-0000-000006140000}"/>
    <cellStyle name="Standard 4 6 2 4 5 2" xfId="5129" xr:uid="{00000000-0005-0000-0000-000007140000}"/>
    <cellStyle name="Standard 4 6 2 4 5 3" xfId="5130" xr:uid="{00000000-0005-0000-0000-000008140000}"/>
    <cellStyle name="Standard 4 6 2 4 6" xfId="5131" xr:uid="{00000000-0005-0000-0000-000009140000}"/>
    <cellStyle name="Standard 4 6 2 4 6 2" xfId="5132" xr:uid="{00000000-0005-0000-0000-00000A140000}"/>
    <cellStyle name="Standard 4 6 2 4 6 3" xfId="5133" xr:uid="{00000000-0005-0000-0000-00000B140000}"/>
    <cellStyle name="Standard 4 6 2 4 7" xfId="5134" xr:uid="{00000000-0005-0000-0000-00000C140000}"/>
    <cellStyle name="Standard 4 6 2 4 8" xfId="5135" xr:uid="{00000000-0005-0000-0000-00000D140000}"/>
    <cellStyle name="Standard 4 6 2 5" xfId="5136" xr:uid="{00000000-0005-0000-0000-00000E140000}"/>
    <cellStyle name="Standard 4 6 2 5 2" xfId="5137" xr:uid="{00000000-0005-0000-0000-00000F140000}"/>
    <cellStyle name="Standard 4 6 2 5 2 2" xfId="5138" xr:uid="{00000000-0005-0000-0000-000010140000}"/>
    <cellStyle name="Standard 4 6 2 5 2 2 2" xfId="5139" xr:uid="{00000000-0005-0000-0000-000011140000}"/>
    <cellStyle name="Standard 4 6 2 5 2 3" xfId="5140" xr:uid="{00000000-0005-0000-0000-000012140000}"/>
    <cellStyle name="Standard 4 6 2 5 3" xfId="5141" xr:uid="{00000000-0005-0000-0000-000013140000}"/>
    <cellStyle name="Standard 4 6 2 5 3 2" xfId="5142" xr:uid="{00000000-0005-0000-0000-000014140000}"/>
    <cellStyle name="Standard 4 6 2 5 4" xfId="5143" xr:uid="{00000000-0005-0000-0000-000015140000}"/>
    <cellStyle name="Standard 4 6 2 6" xfId="5144" xr:uid="{00000000-0005-0000-0000-000016140000}"/>
    <cellStyle name="Standard 4 6 2 6 2" xfId="5145" xr:uid="{00000000-0005-0000-0000-000017140000}"/>
    <cellStyle name="Standard 4 6 2 6 2 2" xfId="5146" xr:uid="{00000000-0005-0000-0000-000018140000}"/>
    <cellStyle name="Standard 4 6 2 6 3" xfId="5147" xr:uid="{00000000-0005-0000-0000-000019140000}"/>
    <cellStyle name="Standard 4 6 2 7" xfId="5148" xr:uid="{00000000-0005-0000-0000-00001A140000}"/>
    <cellStyle name="Standard 4 6 2 7 2" xfId="5149" xr:uid="{00000000-0005-0000-0000-00001B140000}"/>
    <cellStyle name="Standard 4 6 2 7 3" xfId="5150" xr:uid="{00000000-0005-0000-0000-00001C140000}"/>
    <cellStyle name="Standard 4 6 2 8" xfId="5151" xr:uid="{00000000-0005-0000-0000-00001D140000}"/>
    <cellStyle name="Standard 4 6 2 8 2" xfId="5152" xr:uid="{00000000-0005-0000-0000-00001E140000}"/>
    <cellStyle name="Standard 4 6 2 8 3" xfId="5153" xr:uid="{00000000-0005-0000-0000-00001F140000}"/>
    <cellStyle name="Standard 4 6 2 9" xfId="5154" xr:uid="{00000000-0005-0000-0000-000020140000}"/>
    <cellStyle name="Standard 4 6 2 9 2" xfId="5155" xr:uid="{00000000-0005-0000-0000-000021140000}"/>
    <cellStyle name="Standard 4 6 2 9 3" xfId="5156" xr:uid="{00000000-0005-0000-0000-000022140000}"/>
    <cellStyle name="Standard 4 6 3" xfId="5157" xr:uid="{00000000-0005-0000-0000-000023140000}"/>
    <cellStyle name="Standard 4 6 3 2" xfId="5158" xr:uid="{00000000-0005-0000-0000-000024140000}"/>
    <cellStyle name="Standard 4 6 3 2 2" xfId="5159" xr:uid="{00000000-0005-0000-0000-000025140000}"/>
    <cellStyle name="Standard 4 6 3 2 2 2" xfId="5160" xr:uid="{00000000-0005-0000-0000-000026140000}"/>
    <cellStyle name="Standard 4 6 3 2 2 2 2" xfId="5161" xr:uid="{00000000-0005-0000-0000-000027140000}"/>
    <cellStyle name="Standard 4 6 3 2 2 3" xfId="5162" xr:uid="{00000000-0005-0000-0000-000028140000}"/>
    <cellStyle name="Standard 4 6 3 2 3" xfId="5163" xr:uid="{00000000-0005-0000-0000-000029140000}"/>
    <cellStyle name="Standard 4 6 3 2 3 2" xfId="5164" xr:uid="{00000000-0005-0000-0000-00002A140000}"/>
    <cellStyle name="Standard 4 6 3 2 4" xfId="5165" xr:uid="{00000000-0005-0000-0000-00002B140000}"/>
    <cellStyle name="Standard 4 6 3 3" xfId="5166" xr:uid="{00000000-0005-0000-0000-00002C140000}"/>
    <cellStyle name="Standard 4 6 3 3 2" xfId="5167" xr:uid="{00000000-0005-0000-0000-00002D140000}"/>
    <cellStyle name="Standard 4 6 3 3 2 2" xfId="5168" xr:uid="{00000000-0005-0000-0000-00002E140000}"/>
    <cellStyle name="Standard 4 6 3 3 3" xfId="5169" xr:uid="{00000000-0005-0000-0000-00002F140000}"/>
    <cellStyle name="Standard 4 6 3 4" xfId="5170" xr:uid="{00000000-0005-0000-0000-000030140000}"/>
    <cellStyle name="Standard 4 6 3 4 2" xfId="5171" xr:uid="{00000000-0005-0000-0000-000031140000}"/>
    <cellStyle name="Standard 4 6 3 4 3" xfId="5172" xr:uid="{00000000-0005-0000-0000-000032140000}"/>
    <cellStyle name="Standard 4 6 3 5" xfId="5173" xr:uid="{00000000-0005-0000-0000-000033140000}"/>
    <cellStyle name="Standard 4 6 3 5 2" xfId="5174" xr:uid="{00000000-0005-0000-0000-000034140000}"/>
    <cellStyle name="Standard 4 6 3 5 3" xfId="5175" xr:uid="{00000000-0005-0000-0000-000035140000}"/>
    <cellStyle name="Standard 4 6 3 6" xfId="5176" xr:uid="{00000000-0005-0000-0000-000036140000}"/>
    <cellStyle name="Standard 4 6 3 6 2" xfId="5177" xr:uid="{00000000-0005-0000-0000-000037140000}"/>
    <cellStyle name="Standard 4 6 3 6 3" xfId="5178" xr:uid="{00000000-0005-0000-0000-000038140000}"/>
    <cellStyle name="Standard 4 6 3 7" xfId="5179" xr:uid="{00000000-0005-0000-0000-000039140000}"/>
    <cellStyle name="Standard 4 6 3 8" xfId="5180" xr:uid="{00000000-0005-0000-0000-00003A140000}"/>
    <cellStyle name="Standard 4 6 4" xfId="5181" xr:uid="{00000000-0005-0000-0000-00003B140000}"/>
    <cellStyle name="Standard 4 6 4 2" xfId="5182" xr:uid="{00000000-0005-0000-0000-00003C140000}"/>
    <cellStyle name="Standard 4 6 4 2 2" xfId="5183" xr:uid="{00000000-0005-0000-0000-00003D140000}"/>
    <cellStyle name="Standard 4 6 4 2 2 2" xfId="5184" xr:uid="{00000000-0005-0000-0000-00003E140000}"/>
    <cellStyle name="Standard 4 6 4 2 2 2 2" xfId="5185" xr:uid="{00000000-0005-0000-0000-00003F140000}"/>
    <cellStyle name="Standard 4 6 4 2 2 3" xfId="5186" xr:uid="{00000000-0005-0000-0000-000040140000}"/>
    <cellStyle name="Standard 4 6 4 2 3" xfId="5187" xr:uid="{00000000-0005-0000-0000-000041140000}"/>
    <cellStyle name="Standard 4 6 4 2 3 2" xfId="5188" xr:uid="{00000000-0005-0000-0000-000042140000}"/>
    <cellStyle name="Standard 4 6 4 2 4" xfId="5189" xr:uid="{00000000-0005-0000-0000-000043140000}"/>
    <cellStyle name="Standard 4 6 4 3" xfId="5190" xr:uid="{00000000-0005-0000-0000-000044140000}"/>
    <cellStyle name="Standard 4 6 4 3 2" xfId="5191" xr:uid="{00000000-0005-0000-0000-000045140000}"/>
    <cellStyle name="Standard 4 6 4 3 2 2" xfId="5192" xr:uid="{00000000-0005-0000-0000-000046140000}"/>
    <cellStyle name="Standard 4 6 4 3 3" xfId="5193" xr:uid="{00000000-0005-0000-0000-000047140000}"/>
    <cellStyle name="Standard 4 6 4 4" xfId="5194" xr:uid="{00000000-0005-0000-0000-000048140000}"/>
    <cellStyle name="Standard 4 6 4 4 2" xfId="5195" xr:uid="{00000000-0005-0000-0000-000049140000}"/>
    <cellStyle name="Standard 4 6 4 4 3" xfId="5196" xr:uid="{00000000-0005-0000-0000-00004A140000}"/>
    <cellStyle name="Standard 4 6 4 5" xfId="5197" xr:uid="{00000000-0005-0000-0000-00004B140000}"/>
    <cellStyle name="Standard 4 6 4 5 2" xfId="5198" xr:uid="{00000000-0005-0000-0000-00004C140000}"/>
    <cellStyle name="Standard 4 6 4 5 3" xfId="5199" xr:uid="{00000000-0005-0000-0000-00004D140000}"/>
    <cellStyle name="Standard 4 6 4 6" xfId="5200" xr:uid="{00000000-0005-0000-0000-00004E140000}"/>
    <cellStyle name="Standard 4 6 4 6 2" xfId="5201" xr:uid="{00000000-0005-0000-0000-00004F140000}"/>
    <cellStyle name="Standard 4 6 4 6 3" xfId="5202" xr:uid="{00000000-0005-0000-0000-000050140000}"/>
    <cellStyle name="Standard 4 6 4 7" xfId="5203" xr:uid="{00000000-0005-0000-0000-000051140000}"/>
    <cellStyle name="Standard 4 6 4 8" xfId="5204" xr:uid="{00000000-0005-0000-0000-000052140000}"/>
    <cellStyle name="Standard 4 6 5" xfId="5205" xr:uid="{00000000-0005-0000-0000-000053140000}"/>
    <cellStyle name="Standard 4 6 5 2" xfId="5206" xr:uid="{00000000-0005-0000-0000-000054140000}"/>
    <cellStyle name="Standard 4 6 5 2 2" xfId="5207" xr:uid="{00000000-0005-0000-0000-000055140000}"/>
    <cellStyle name="Standard 4 6 5 2 2 2" xfId="5208" xr:uid="{00000000-0005-0000-0000-000056140000}"/>
    <cellStyle name="Standard 4 6 5 2 2 2 2" xfId="5209" xr:uid="{00000000-0005-0000-0000-000057140000}"/>
    <cellStyle name="Standard 4 6 5 2 2 3" xfId="5210" xr:uid="{00000000-0005-0000-0000-000058140000}"/>
    <cellStyle name="Standard 4 6 5 2 3" xfId="5211" xr:uid="{00000000-0005-0000-0000-000059140000}"/>
    <cellStyle name="Standard 4 6 5 2 3 2" xfId="5212" xr:uid="{00000000-0005-0000-0000-00005A140000}"/>
    <cellStyle name="Standard 4 6 5 2 4" xfId="5213" xr:uid="{00000000-0005-0000-0000-00005B140000}"/>
    <cellStyle name="Standard 4 6 5 3" xfId="5214" xr:uid="{00000000-0005-0000-0000-00005C140000}"/>
    <cellStyle name="Standard 4 6 5 3 2" xfId="5215" xr:uid="{00000000-0005-0000-0000-00005D140000}"/>
    <cellStyle name="Standard 4 6 5 3 2 2" xfId="5216" xr:uid="{00000000-0005-0000-0000-00005E140000}"/>
    <cellStyle name="Standard 4 6 5 3 3" xfId="5217" xr:uid="{00000000-0005-0000-0000-00005F140000}"/>
    <cellStyle name="Standard 4 6 5 4" xfId="5218" xr:uid="{00000000-0005-0000-0000-000060140000}"/>
    <cellStyle name="Standard 4 6 5 4 2" xfId="5219" xr:uid="{00000000-0005-0000-0000-000061140000}"/>
    <cellStyle name="Standard 4 6 5 4 3" xfId="5220" xr:uid="{00000000-0005-0000-0000-000062140000}"/>
    <cellStyle name="Standard 4 6 5 5" xfId="5221" xr:uid="{00000000-0005-0000-0000-000063140000}"/>
    <cellStyle name="Standard 4 6 5 5 2" xfId="5222" xr:uid="{00000000-0005-0000-0000-000064140000}"/>
    <cellStyle name="Standard 4 6 5 5 3" xfId="5223" xr:uid="{00000000-0005-0000-0000-000065140000}"/>
    <cellStyle name="Standard 4 6 5 6" xfId="5224" xr:uid="{00000000-0005-0000-0000-000066140000}"/>
    <cellStyle name="Standard 4 6 5 6 2" xfId="5225" xr:uid="{00000000-0005-0000-0000-000067140000}"/>
    <cellStyle name="Standard 4 6 5 6 3" xfId="5226" xr:uid="{00000000-0005-0000-0000-000068140000}"/>
    <cellStyle name="Standard 4 6 5 7" xfId="5227" xr:uid="{00000000-0005-0000-0000-000069140000}"/>
    <cellStyle name="Standard 4 6 5 8" xfId="5228" xr:uid="{00000000-0005-0000-0000-00006A140000}"/>
    <cellStyle name="Standard 4 6 6" xfId="5229" xr:uid="{00000000-0005-0000-0000-00006B140000}"/>
    <cellStyle name="Standard 4 6 6 2" xfId="5230" xr:uid="{00000000-0005-0000-0000-00006C140000}"/>
    <cellStyle name="Standard 4 6 6 2 2" xfId="5231" xr:uid="{00000000-0005-0000-0000-00006D140000}"/>
    <cellStyle name="Standard 4 6 6 2 2 2" xfId="5232" xr:uid="{00000000-0005-0000-0000-00006E140000}"/>
    <cellStyle name="Standard 4 6 6 2 3" xfId="5233" xr:uid="{00000000-0005-0000-0000-00006F140000}"/>
    <cellStyle name="Standard 4 6 6 3" xfId="5234" xr:uid="{00000000-0005-0000-0000-000070140000}"/>
    <cellStyle name="Standard 4 6 6 3 2" xfId="5235" xr:uid="{00000000-0005-0000-0000-000071140000}"/>
    <cellStyle name="Standard 4 6 6 4" xfId="5236" xr:uid="{00000000-0005-0000-0000-000072140000}"/>
    <cellStyle name="Standard 4 6 7" xfId="5237" xr:uid="{00000000-0005-0000-0000-000073140000}"/>
    <cellStyle name="Standard 4 6 7 2" xfId="5238" xr:uid="{00000000-0005-0000-0000-000074140000}"/>
    <cellStyle name="Standard 4 6 7 2 2" xfId="5239" xr:uid="{00000000-0005-0000-0000-000075140000}"/>
    <cellStyle name="Standard 4 6 7 3" xfId="5240" xr:uid="{00000000-0005-0000-0000-000076140000}"/>
    <cellStyle name="Standard 4 6 8" xfId="5241" xr:uid="{00000000-0005-0000-0000-000077140000}"/>
    <cellStyle name="Standard 4 6 8 2" xfId="5242" xr:uid="{00000000-0005-0000-0000-000078140000}"/>
    <cellStyle name="Standard 4 6 8 3" xfId="5243" xr:uid="{00000000-0005-0000-0000-000079140000}"/>
    <cellStyle name="Standard 4 6 9" xfId="5244" xr:uid="{00000000-0005-0000-0000-00007A140000}"/>
    <cellStyle name="Standard 4 6 9 2" xfId="5245" xr:uid="{00000000-0005-0000-0000-00007B140000}"/>
    <cellStyle name="Standard 4 6 9 3" xfId="5246" xr:uid="{00000000-0005-0000-0000-00007C140000}"/>
    <cellStyle name="Standard 4 7" xfId="5247" xr:uid="{00000000-0005-0000-0000-00007D140000}"/>
    <cellStyle name="Standard 4 7 10" xfId="5248" xr:uid="{00000000-0005-0000-0000-00007E140000}"/>
    <cellStyle name="Standard 4 7 11" xfId="5249" xr:uid="{00000000-0005-0000-0000-00007F140000}"/>
    <cellStyle name="Standard 4 7 2" xfId="5250" xr:uid="{00000000-0005-0000-0000-000080140000}"/>
    <cellStyle name="Standard 4 7 2 2" xfId="5251" xr:uid="{00000000-0005-0000-0000-000081140000}"/>
    <cellStyle name="Standard 4 7 2 2 2" xfId="5252" xr:uid="{00000000-0005-0000-0000-000082140000}"/>
    <cellStyle name="Standard 4 7 2 2 2 2" xfId="5253" xr:uid="{00000000-0005-0000-0000-000083140000}"/>
    <cellStyle name="Standard 4 7 2 2 2 2 2" xfId="5254" xr:uid="{00000000-0005-0000-0000-000084140000}"/>
    <cellStyle name="Standard 4 7 2 2 2 3" xfId="5255" xr:uid="{00000000-0005-0000-0000-000085140000}"/>
    <cellStyle name="Standard 4 7 2 2 3" xfId="5256" xr:uid="{00000000-0005-0000-0000-000086140000}"/>
    <cellStyle name="Standard 4 7 2 2 3 2" xfId="5257" xr:uid="{00000000-0005-0000-0000-000087140000}"/>
    <cellStyle name="Standard 4 7 2 2 4" xfId="5258" xr:uid="{00000000-0005-0000-0000-000088140000}"/>
    <cellStyle name="Standard 4 7 2 3" xfId="5259" xr:uid="{00000000-0005-0000-0000-000089140000}"/>
    <cellStyle name="Standard 4 7 2 3 2" xfId="5260" xr:uid="{00000000-0005-0000-0000-00008A140000}"/>
    <cellStyle name="Standard 4 7 2 3 2 2" xfId="5261" xr:uid="{00000000-0005-0000-0000-00008B140000}"/>
    <cellStyle name="Standard 4 7 2 3 3" xfId="5262" xr:uid="{00000000-0005-0000-0000-00008C140000}"/>
    <cellStyle name="Standard 4 7 2 4" xfId="5263" xr:uid="{00000000-0005-0000-0000-00008D140000}"/>
    <cellStyle name="Standard 4 7 2 4 2" xfId="5264" xr:uid="{00000000-0005-0000-0000-00008E140000}"/>
    <cellStyle name="Standard 4 7 2 4 3" xfId="5265" xr:uid="{00000000-0005-0000-0000-00008F140000}"/>
    <cellStyle name="Standard 4 7 2 5" xfId="5266" xr:uid="{00000000-0005-0000-0000-000090140000}"/>
    <cellStyle name="Standard 4 7 2 5 2" xfId="5267" xr:uid="{00000000-0005-0000-0000-000091140000}"/>
    <cellStyle name="Standard 4 7 2 5 3" xfId="5268" xr:uid="{00000000-0005-0000-0000-000092140000}"/>
    <cellStyle name="Standard 4 7 2 6" xfId="5269" xr:uid="{00000000-0005-0000-0000-000093140000}"/>
    <cellStyle name="Standard 4 7 2 6 2" xfId="5270" xr:uid="{00000000-0005-0000-0000-000094140000}"/>
    <cellStyle name="Standard 4 7 2 6 3" xfId="5271" xr:uid="{00000000-0005-0000-0000-000095140000}"/>
    <cellStyle name="Standard 4 7 2 7" xfId="5272" xr:uid="{00000000-0005-0000-0000-000096140000}"/>
    <cellStyle name="Standard 4 7 2 8" xfId="5273" xr:uid="{00000000-0005-0000-0000-000097140000}"/>
    <cellStyle name="Standard 4 7 3" xfId="5274" xr:uid="{00000000-0005-0000-0000-000098140000}"/>
    <cellStyle name="Standard 4 7 3 2" xfId="5275" xr:uid="{00000000-0005-0000-0000-000099140000}"/>
    <cellStyle name="Standard 4 7 3 2 2" xfId="5276" xr:uid="{00000000-0005-0000-0000-00009A140000}"/>
    <cellStyle name="Standard 4 7 3 2 2 2" xfId="5277" xr:uid="{00000000-0005-0000-0000-00009B140000}"/>
    <cellStyle name="Standard 4 7 3 2 2 2 2" xfId="5278" xr:uid="{00000000-0005-0000-0000-00009C140000}"/>
    <cellStyle name="Standard 4 7 3 2 2 3" xfId="5279" xr:uid="{00000000-0005-0000-0000-00009D140000}"/>
    <cellStyle name="Standard 4 7 3 2 3" xfId="5280" xr:uid="{00000000-0005-0000-0000-00009E140000}"/>
    <cellStyle name="Standard 4 7 3 2 3 2" xfId="5281" xr:uid="{00000000-0005-0000-0000-00009F140000}"/>
    <cellStyle name="Standard 4 7 3 2 4" xfId="5282" xr:uid="{00000000-0005-0000-0000-0000A0140000}"/>
    <cellStyle name="Standard 4 7 3 3" xfId="5283" xr:uid="{00000000-0005-0000-0000-0000A1140000}"/>
    <cellStyle name="Standard 4 7 3 3 2" xfId="5284" xr:uid="{00000000-0005-0000-0000-0000A2140000}"/>
    <cellStyle name="Standard 4 7 3 3 2 2" xfId="5285" xr:uid="{00000000-0005-0000-0000-0000A3140000}"/>
    <cellStyle name="Standard 4 7 3 3 3" xfId="5286" xr:uid="{00000000-0005-0000-0000-0000A4140000}"/>
    <cellStyle name="Standard 4 7 3 4" xfId="5287" xr:uid="{00000000-0005-0000-0000-0000A5140000}"/>
    <cellStyle name="Standard 4 7 3 4 2" xfId="5288" xr:uid="{00000000-0005-0000-0000-0000A6140000}"/>
    <cellStyle name="Standard 4 7 3 4 3" xfId="5289" xr:uid="{00000000-0005-0000-0000-0000A7140000}"/>
    <cellStyle name="Standard 4 7 3 5" xfId="5290" xr:uid="{00000000-0005-0000-0000-0000A8140000}"/>
    <cellStyle name="Standard 4 7 3 5 2" xfId="5291" xr:uid="{00000000-0005-0000-0000-0000A9140000}"/>
    <cellStyle name="Standard 4 7 3 5 3" xfId="5292" xr:uid="{00000000-0005-0000-0000-0000AA140000}"/>
    <cellStyle name="Standard 4 7 3 6" xfId="5293" xr:uid="{00000000-0005-0000-0000-0000AB140000}"/>
    <cellStyle name="Standard 4 7 3 6 2" xfId="5294" xr:uid="{00000000-0005-0000-0000-0000AC140000}"/>
    <cellStyle name="Standard 4 7 3 6 3" xfId="5295" xr:uid="{00000000-0005-0000-0000-0000AD140000}"/>
    <cellStyle name="Standard 4 7 3 7" xfId="5296" xr:uid="{00000000-0005-0000-0000-0000AE140000}"/>
    <cellStyle name="Standard 4 7 3 8" xfId="5297" xr:uid="{00000000-0005-0000-0000-0000AF140000}"/>
    <cellStyle name="Standard 4 7 4" xfId="5298" xr:uid="{00000000-0005-0000-0000-0000B0140000}"/>
    <cellStyle name="Standard 4 7 4 2" xfId="5299" xr:uid="{00000000-0005-0000-0000-0000B1140000}"/>
    <cellStyle name="Standard 4 7 4 2 2" xfId="5300" xr:uid="{00000000-0005-0000-0000-0000B2140000}"/>
    <cellStyle name="Standard 4 7 4 2 2 2" xfId="5301" xr:uid="{00000000-0005-0000-0000-0000B3140000}"/>
    <cellStyle name="Standard 4 7 4 2 2 2 2" xfId="5302" xr:uid="{00000000-0005-0000-0000-0000B4140000}"/>
    <cellStyle name="Standard 4 7 4 2 2 3" xfId="5303" xr:uid="{00000000-0005-0000-0000-0000B5140000}"/>
    <cellStyle name="Standard 4 7 4 2 3" xfId="5304" xr:uid="{00000000-0005-0000-0000-0000B6140000}"/>
    <cellStyle name="Standard 4 7 4 2 3 2" xfId="5305" xr:uid="{00000000-0005-0000-0000-0000B7140000}"/>
    <cellStyle name="Standard 4 7 4 2 4" xfId="5306" xr:uid="{00000000-0005-0000-0000-0000B8140000}"/>
    <cellStyle name="Standard 4 7 4 3" xfId="5307" xr:uid="{00000000-0005-0000-0000-0000B9140000}"/>
    <cellStyle name="Standard 4 7 4 3 2" xfId="5308" xr:uid="{00000000-0005-0000-0000-0000BA140000}"/>
    <cellStyle name="Standard 4 7 4 3 2 2" xfId="5309" xr:uid="{00000000-0005-0000-0000-0000BB140000}"/>
    <cellStyle name="Standard 4 7 4 3 3" xfId="5310" xr:uid="{00000000-0005-0000-0000-0000BC140000}"/>
    <cellStyle name="Standard 4 7 4 4" xfId="5311" xr:uid="{00000000-0005-0000-0000-0000BD140000}"/>
    <cellStyle name="Standard 4 7 4 4 2" xfId="5312" xr:uid="{00000000-0005-0000-0000-0000BE140000}"/>
    <cellStyle name="Standard 4 7 4 4 3" xfId="5313" xr:uid="{00000000-0005-0000-0000-0000BF140000}"/>
    <cellStyle name="Standard 4 7 4 5" xfId="5314" xr:uid="{00000000-0005-0000-0000-0000C0140000}"/>
    <cellStyle name="Standard 4 7 4 5 2" xfId="5315" xr:uid="{00000000-0005-0000-0000-0000C1140000}"/>
    <cellStyle name="Standard 4 7 4 5 3" xfId="5316" xr:uid="{00000000-0005-0000-0000-0000C2140000}"/>
    <cellStyle name="Standard 4 7 4 6" xfId="5317" xr:uid="{00000000-0005-0000-0000-0000C3140000}"/>
    <cellStyle name="Standard 4 7 4 6 2" xfId="5318" xr:uid="{00000000-0005-0000-0000-0000C4140000}"/>
    <cellStyle name="Standard 4 7 4 6 3" xfId="5319" xr:uid="{00000000-0005-0000-0000-0000C5140000}"/>
    <cellStyle name="Standard 4 7 4 7" xfId="5320" xr:uid="{00000000-0005-0000-0000-0000C6140000}"/>
    <cellStyle name="Standard 4 7 4 8" xfId="5321" xr:uid="{00000000-0005-0000-0000-0000C7140000}"/>
    <cellStyle name="Standard 4 7 5" xfId="5322" xr:uid="{00000000-0005-0000-0000-0000C8140000}"/>
    <cellStyle name="Standard 4 7 5 2" xfId="5323" xr:uid="{00000000-0005-0000-0000-0000C9140000}"/>
    <cellStyle name="Standard 4 7 5 2 2" xfId="5324" xr:uid="{00000000-0005-0000-0000-0000CA140000}"/>
    <cellStyle name="Standard 4 7 5 2 2 2" xfId="5325" xr:uid="{00000000-0005-0000-0000-0000CB140000}"/>
    <cellStyle name="Standard 4 7 5 2 3" xfId="5326" xr:uid="{00000000-0005-0000-0000-0000CC140000}"/>
    <cellStyle name="Standard 4 7 5 3" xfId="5327" xr:uid="{00000000-0005-0000-0000-0000CD140000}"/>
    <cellStyle name="Standard 4 7 5 3 2" xfId="5328" xr:uid="{00000000-0005-0000-0000-0000CE140000}"/>
    <cellStyle name="Standard 4 7 5 4" xfId="5329" xr:uid="{00000000-0005-0000-0000-0000CF140000}"/>
    <cellStyle name="Standard 4 7 6" xfId="5330" xr:uid="{00000000-0005-0000-0000-0000D0140000}"/>
    <cellStyle name="Standard 4 7 6 2" xfId="5331" xr:uid="{00000000-0005-0000-0000-0000D1140000}"/>
    <cellStyle name="Standard 4 7 6 2 2" xfId="5332" xr:uid="{00000000-0005-0000-0000-0000D2140000}"/>
    <cellStyle name="Standard 4 7 6 3" xfId="5333" xr:uid="{00000000-0005-0000-0000-0000D3140000}"/>
    <cellStyle name="Standard 4 7 7" xfId="5334" xr:uid="{00000000-0005-0000-0000-0000D4140000}"/>
    <cellStyle name="Standard 4 7 7 2" xfId="5335" xr:uid="{00000000-0005-0000-0000-0000D5140000}"/>
    <cellStyle name="Standard 4 7 7 3" xfId="5336" xr:uid="{00000000-0005-0000-0000-0000D6140000}"/>
    <cellStyle name="Standard 4 7 8" xfId="5337" xr:uid="{00000000-0005-0000-0000-0000D7140000}"/>
    <cellStyle name="Standard 4 7 8 2" xfId="5338" xr:uid="{00000000-0005-0000-0000-0000D8140000}"/>
    <cellStyle name="Standard 4 7 8 3" xfId="5339" xr:uid="{00000000-0005-0000-0000-0000D9140000}"/>
    <cellStyle name="Standard 4 7 9" xfId="5340" xr:uid="{00000000-0005-0000-0000-0000DA140000}"/>
    <cellStyle name="Standard 4 7 9 2" xfId="5341" xr:uid="{00000000-0005-0000-0000-0000DB140000}"/>
    <cellStyle name="Standard 4 7 9 3" xfId="5342" xr:uid="{00000000-0005-0000-0000-0000DC140000}"/>
    <cellStyle name="Standard 4 8" xfId="5343" xr:uid="{00000000-0005-0000-0000-0000DD140000}"/>
    <cellStyle name="Standard 4 8 10" xfId="5344" xr:uid="{00000000-0005-0000-0000-0000DE140000}"/>
    <cellStyle name="Standard 4 8 11" xfId="5345" xr:uid="{00000000-0005-0000-0000-0000DF140000}"/>
    <cellStyle name="Standard 4 8 2" xfId="5346" xr:uid="{00000000-0005-0000-0000-0000E0140000}"/>
    <cellStyle name="Standard 4 8 2 2" xfId="5347" xr:uid="{00000000-0005-0000-0000-0000E1140000}"/>
    <cellStyle name="Standard 4 8 2 2 2" xfId="5348" xr:uid="{00000000-0005-0000-0000-0000E2140000}"/>
    <cellStyle name="Standard 4 8 2 2 2 2" xfId="5349" xr:uid="{00000000-0005-0000-0000-0000E3140000}"/>
    <cellStyle name="Standard 4 8 2 2 2 2 2" xfId="5350" xr:uid="{00000000-0005-0000-0000-0000E4140000}"/>
    <cellStyle name="Standard 4 8 2 2 2 3" xfId="5351" xr:uid="{00000000-0005-0000-0000-0000E5140000}"/>
    <cellStyle name="Standard 4 8 2 2 3" xfId="5352" xr:uid="{00000000-0005-0000-0000-0000E6140000}"/>
    <cellStyle name="Standard 4 8 2 2 3 2" xfId="5353" xr:uid="{00000000-0005-0000-0000-0000E7140000}"/>
    <cellStyle name="Standard 4 8 2 2 4" xfId="5354" xr:uid="{00000000-0005-0000-0000-0000E8140000}"/>
    <cellStyle name="Standard 4 8 2 3" xfId="5355" xr:uid="{00000000-0005-0000-0000-0000E9140000}"/>
    <cellStyle name="Standard 4 8 2 3 2" xfId="5356" xr:uid="{00000000-0005-0000-0000-0000EA140000}"/>
    <cellStyle name="Standard 4 8 2 3 2 2" xfId="5357" xr:uid="{00000000-0005-0000-0000-0000EB140000}"/>
    <cellStyle name="Standard 4 8 2 3 3" xfId="5358" xr:uid="{00000000-0005-0000-0000-0000EC140000}"/>
    <cellStyle name="Standard 4 8 2 4" xfId="5359" xr:uid="{00000000-0005-0000-0000-0000ED140000}"/>
    <cellStyle name="Standard 4 8 2 4 2" xfId="5360" xr:uid="{00000000-0005-0000-0000-0000EE140000}"/>
    <cellStyle name="Standard 4 8 2 4 3" xfId="5361" xr:uid="{00000000-0005-0000-0000-0000EF140000}"/>
    <cellStyle name="Standard 4 8 2 5" xfId="5362" xr:uid="{00000000-0005-0000-0000-0000F0140000}"/>
    <cellStyle name="Standard 4 8 2 5 2" xfId="5363" xr:uid="{00000000-0005-0000-0000-0000F1140000}"/>
    <cellStyle name="Standard 4 8 2 5 3" xfId="5364" xr:uid="{00000000-0005-0000-0000-0000F2140000}"/>
    <cellStyle name="Standard 4 8 2 6" xfId="5365" xr:uid="{00000000-0005-0000-0000-0000F3140000}"/>
    <cellStyle name="Standard 4 8 2 6 2" xfId="5366" xr:uid="{00000000-0005-0000-0000-0000F4140000}"/>
    <cellStyle name="Standard 4 8 2 6 3" xfId="5367" xr:uid="{00000000-0005-0000-0000-0000F5140000}"/>
    <cellStyle name="Standard 4 8 2 7" xfId="5368" xr:uid="{00000000-0005-0000-0000-0000F6140000}"/>
    <cellStyle name="Standard 4 8 2 8" xfId="5369" xr:uid="{00000000-0005-0000-0000-0000F7140000}"/>
    <cellStyle name="Standard 4 8 3" xfId="5370" xr:uid="{00000000-0005-0000-0000-0000F8140000}"/>
    <cellStyle name="Standard 4 8 3 2" xfId="5371" xr:uid="{00000000-0005-0000-0000-0000F9140000}"/>
    <cellStyle name="Standard 4 8 3 2 2" xfId="5372" xr:uid="{00000000-0005-0000-0000-0000FA140000}"/>
    <cellStyle name="Standard 4 8 3 2 2 2" xfId="5373" xr:uid="{00000000-0005-0000-0000-0000FB140000}"/>
    <cellStyle name="Standard 4 8 3 2 2 2 2" xfId="5374" xr:uid="{00000000-0005-0000-0000-0000FC140000}"/>
    <cellStyle name="Standard 4 8 3 2 2 3" xfId="5375" xr:uid="{00000000-0005-0000-0000-0000FD140000}"/>
    <cellStyle name="Standard 4 8 3 2 3" xfId="5376" xr:uid="{00000000-0005-0000-0000-0000FE140000}"/>
    <cellStyle name="Standard 4 8 3 2 3 2" xfId="5377" xr:uid="{00000000-0005-0000-0000-0000FF140000}"/>
    <cellStyle name="Standard 4 8 3 2 4" xfId="5378" xr:uid="{00000000-0005-0000-0000-000000150000}"/>
    <cellStyle name="Standard 4 8 3 3" xfId="5379" xr:uid="{00000000-0005-0000-0000-000001150000}"/>
    <cellStyle name="Standard 4 8 3 3 2" xfId="5380" xr:uid="{00000000-0005-0000-0000-000002150000}"/>
    <cellStyle name="Standard 4 8 3 3 2 2" xfId="5381" xr:uid="{00000000-0005-0000-0000-000003150000}"/>
    <cellStyle name="Standard 4 8 3 3 3" xfId="5382" xr:uid="{00000000-0005-0000-0000-000004150000}"/>
    <cellStyle name="Standard 4 8 3 4" xfId="5383" xr:uid="{00000000-0005-0000-0000-000005150000}"/>
    <cellStyle name="Standard 4 8 3 4 2" xfId="5384" xr:uid="{00000000-0005-0000-0000-000006150000}"/>
    <cellStyle name="Standard 4 8 3 4 3" xfId="5385" xr:uid="{00000000-0005-0000-0000-000007150000}"/>
    <cellStyle name="Standard 4 8 3 5" xfId="5386" xr:uid="{00000000-0005-0000-0000-000008150000}"/>
    <cellStyle name="Standard 4 8 3 5 2" xfId="5387" xr:uid="{00000000-0005-0000-0000-000009150000}"/>
    <cellStyle name="Standard 4 8 3 5 3" xfId="5388" xr:uid="{00000000-0005-0000-0000-00000A150000}"/>
    <cellStyle name="Standard 4 8 3 6" xfId="5389" xr:uid="{00000000-0005-0000-0000-00000B150000}"/>
    <cellStyle name="Standard 4 8 3 6 2" xfId="5390" xr:uid="{00000000-0005-0000-0000-00000C150000}"/>
    <cellStyle name="Standard 4 8 3 6 3" xfId="5391" xr:uid="{00000000-0005-0000-0000-00000D150000}"/>
    <cellStyle name="Standard 4 8 3 7" xfId="5392" xr:uid="{00000000-0005-0000-0000-00000E150000}"/>
    <cellStyle name="Standard 4 8 3 8" xfId="5393" xr:uid="{00000000-0005-0000-0000-00000F150000}"/>
    <cellStyle name="Standard 4 8 4" xfId="5394" xr:uid="{00000000-0005-0000-0000-000010150000}"/>
    <cellStyle name="Standard 4 8 4 2" xfId="5395" xr:uid="{00000000-0005-0000-0000-000011150000}"/>
    <cellStyle name="Standard 4 8 4 2 2" xfId="5396" xr:uid="{00000000-0005-0000-0000-000012150000}"/>
    <cellStyle name="Standard 4 8 4 2 2 2" xfId="5397" xr:uid="{00000000-0005-0000-0000-000013150000}"/>
    <cellStyle name="Standard 4 8 4 2 2 2 2" xfId="5398" xr:uid="{00000000-0005-0000-0000-000014150000}"/>
    <cellStyle name="Standard 4 8 4 2 2 3" xfId="5399" xr:uid="{00000000-0005-0000-0000-000015150000}"/>
    <cellStyle name="Standard 4 8 4 2 3" xfId="5400" xr:uid="{00000000-0005-0000-0000-000016150000}"/>
    <cellStyle name="Standard 4 8 4 2 3 2" xfId="5401" xr:uid="{00000000-0005-0000-0000-000017150000}"/>
    <cellStyle name="Standard 4 8 4 2 4" xfId="5402" xr:uid="{00000000-0005-0000-0000-000018150000}"/>
    <cellStyle name="Standard 4 8 4 3" xfId="5403" xr:uid="{00000000-0005-0000-0000-000019150000}"/>
    <cellStyle name="Standard 4 8 4 3 2" xfId="5404" xr:uid="{00000000-0005-0000-0000-00001A150000}"/>
    <cellStyle name="Standard 4 8 4 3 2 2" xfId="5405" xr:uid="{00000000-0005-0000-0000-00001B150000}"/>
    <cellStyle name="Standard 4 8 4 3 3" xfId="5406" xr:uid="{00000000-0005-0000-0000-00001C150000}"/>
    <cellStyle name="Standard 4 8 4 4" xfId="5407" xr:uid="{00000000-0005-0000-0000-00001D150000}"/>
    <cellStyle name="Standard 4 8 4 4 2" xfId="5408" xr:uid="{00000000-0005-0000-0000-00001E150000}"/>
    <cellStyle name="Standard 4 8 4 4 3" xfId="5409" xr:uid="{00000000-0005-0000-0000-00001F150000}"/>
    <cellStyle name="Standard 4 8 4 5" xfId="5410" xr:uid="{00000000-0005-0000-0000-000020150000}"/>
    <cellStyle name="Standard 4 8 4 5 2" xfId="5411" xr:uid="{00000000-0005-0000-0000-000021150000}"/>
    <cellStyle name="Standard 4 8 4 5 3" xfId="5412" xr:uid="{00000000-0005-0000-0000-000022150000}"/>
    <cellStyle name="Standard 4 8 4 6" xfId="5413" xr:uid="{00000000-0005-0000-0000-000023150000}"/>
    <cellStyle name="Standard 4 8 4 6 2" xfId="5414" xr:uid="{00000000-0005-0000-0000-000024150000}"/>
    <cellStyle name="Standard 4 8 4 6 3" xfId="5415" xr:uid="{00000000-0005-0000-0000-000025150000}"/>
    <cellStyle name="Standard 4 8 4 7" xfId="5416" xr:uid="{00000000-0005-0000-0000-000026150000}"/>
    <cellStyle name="Standard 4 8 4 8" xfId="5417" xr:uid="{00000000-0005-0000-0000-000027150000}"/>
    <cellStyle name="Standard 4 8 5" xfId="5418" xr:uid="{00000000-0005-0000-0000-000028150000}"/>
    <cellStyle name="Standard 4 8 5 2" xfId="5419" xr:uid="{00000000-0005-0000-0000-000029150000}"/>
    <cellStyle name="Standard 4 8 5 2 2" xfId="5420" xr:uid="{00000000-0005-0000-0000-00002A150000}"/>
    <cellStyle name="Standard 4 8 5 2 2 2" xfId="5421" xr:uid="{00000000-0005-0000-0000-00002B150000}"/>
    <cellStyle name="Standard 4 8 5 2 3" xfId="5422" xr:uid="{00000000-0005-0000-0000-00002C150000}"/>
    <cellStyle name="Standard 4 8 5 3" xfId="5423" xr:uid="{00000000-0005-0000-0000-00002D150000}"/>
    <cellStyle name="Standard 4 8 5 3 2" xfId="5424" xr:uid="{00000000-0005-0000-0000-00002E150000}"/>
    <cellStyle name="Standard 4 8 5 4" xfId="5425" xr:uid="{00000000-0005-0000-0000-00002F150000}"/>
    <cellStyle name="Standard 4 8 6" xfId="5426" xr:uid="{00000000-0005-0000-0000-000030150000}"/>
    <cellStyle name="Standard 4 8 6 2" xfId="5427" xr:uid="{00000000-0005-0000-0000-000031150000}"/>
    <cellStyle name="Standard 4 8 6 2 2" xfId="5428" xr:uid="{00000000-0005-0000-0000-000032150000}"/>
    <cellStyle name="Standard 4 8 6 3" xfId="5429" xr:uid="{00000000-0005-0000-0000-000033150000}"/>
    <cellStyle name="Standard 4 8 7" xfId="5430" xr:uid="{00000000-0005-0000-0000-000034150000}"/>
    <cellStyle name="Standard 4 8 7 2" xfId="5431" xr:uid="{00000000-0005-0000-0000-000035150000}"/>
    <cellStyle name="Standard 4 8 7 3" xfId="5432" xr:uid="{00000000-0005-0000-0000-000036150000}"/>
    <cellStyle name="Standard 4 8 8" xfId="5433" xr:uid="{00000000-0005-0000-0000-000037150000}"/>
    <cellStyle name="Standard 4 8 8 2" xfId="5434" xr:uid="{00000000-0005-0000-0000-000038150000}"/>
    <cellStyle name="Standard 4 8 8 3" xfId="5435" xr:uid="{00000000-0005-0000-0000-000039150000}"/>
    <cellStyle name="Standard 4 8 9" xfId="5436" xr:uid="{00000000-0005-0000-0000-00003A150000}"/>
    <cellStyle name="Standard 4 8 9 2" xfId="5437" xr:uid="{00000000-0005-0000-0000-00003B150000}"/>
    <cellStyle name="Standard 4 8 9 3" xfId="5438" xr:uid="{00000000-0005-0000-0000-00003C150000}"/>
    <cellStyle name="Standard 4 9" xfId="5439" xr:uid="{00000000-0005-0000-0000-00003D150000}"/>
    <cellStyle name="Standard 4 9 2" xfId="5440" xr:uid="{00000000-0005-0000-0000-00003E150000}"/>
    <cellStyle name="Standard 4 9 2 2" xfId="5441" xr:uid="{00000000-0005-0000-0000-00003F150000}"/>
    <cellStyle name="Standard 4 9 2 2 2" xfId="5442" xr:uid="{00000000-0005-0000-0000-000040150000}"/>
    <cellStyle name="Standard 4 9 2 2 2 2" xfId="5443" xr:uid="{00000000-0005-0000-0000-000041150000}"/>
    <cellStyle name="Standard 4 9 2 2 3" xfId="5444" xr:uid="{00000000-0005-0000-0000-000042150000}"/>
    <cellStyle name="Standard 4 9 2 3" xfId="5445" xr:uid="{00000000-0005-0000-0000-000043150000}"/>
    <cellStyle name="Standard 4 9 2 3 2" xfId="5446" xr:uid="{00000000-0005-0000-0000-000044150000}"/>
    <cellStyle name="Standard 4 9 2 4" xfId="5447" xr:uid="{00000000-0005-0000-0000-000045150000}"/>
    <cellStyle name="Standard 4 9 3" xfId="5448" xr:uid="{00000000-0005-0000-0000-000046150000}"/>
    <cellStyle name="Standard 4 9 3 2" xfId="5449" xr:uid="{00000000-0005-0000-0000-000047150000}"/>
    <cellStyle name="Standard 4 9 3 2 2" xfId="5450" xr:uid="{00000000-0005-0000-0000-000048150000}"/>
    <cellStyle name="Standard 4 9 3 3" xfId="5451" xr:uid="{00000000-0005-0000-0000-000049150000}"/>
    <cellStyle name="Standard 4 9 4" xfId="5452" xr:uid="{00000000-0005-0000-0000-00004A150000}"/>
    <cellStyle name="Standard 4 9 4 2" xfId="5453" xr:uid="{00000000-0005-0000-0000-00004B150000}"/>
    <cellStyle name="Standard 4 9 4 3" xfId="5454" xr:uid="{00000000-0005-0000-0000-00004C150000}"/>
    <cellStyle name="Standard 4 9 5" xfId="5455" xr:uid="{00000000-0005-0000-0000-00004D150000}"/>
    <cellStyle name="Standard 4 9 5 2" xfId="5456" xr:uid="{00000000-0005-0000-0000-00004E150000}"/>
    <cellStyle name="Standard 4 9 5 3" xfId="5457" xr:uid="{00000000-0005-0000-0000-00004F150000}"/>
    <cellStyle name="Standard 4 9 6" xfId="5458" xr:uid="{00000000-0005-0000-0000-000050150000}"/>
    <cellStyle name="Standard 4 9 6 2" xfId="5459" xr:uid="{00000000-0005-0000-0000-000051150000}"/>
    <cellStyle name="Standard 4 9 6 3" xfId="5460" xr:uid="{00000000-0005-0000-0000-000052150000}"/>
    <cellStyle name="Standard 4 9 7" xfId="5461" xr:uid="{00000000-0005-0000-0000-000053150000}"/>
    <cellStyle name="Standard 4 9 8" xfId="5462" xr:uid="{00000000-0005-0000-0000-000054150000}"/>
    <cellStyle name="Standard 40" xfId="5463" xr:uid="{00000000-0005-0000-0000-000055150000}"/>
    <cellStyle name="Standard 40 2" xfId="5464" xr:uid="{00000000-0005-0000-0000-000056150000}"/>
    <cellStyle name="Standard 40 2 2" xfId="5465" xr:uid="{00000000-0005-0000-0000-000057150000}"/>
    <cellStyle name="Standard 40 2 2 2" xfId="5466" xr:uid="{00000000-0005-0000-0000-000058150000}"/>
    <cellStyle name="Standard 40 2 2 2 2" xfId="5467" xr:uid="{00000000-0005-0000-0000-000059150000}"/>
    <cellStyle name="Standard 40 2 2 3" xfId="5468" xr:uid="{00000000-0005-0000-0000-00005A150000}"/>
    <cellStyle name="Standard 40 2 3" xfId="5469" xr:uid="{00000000-0005-0000-0000-00005B150000}"/>
    <cellStyle name="Standard 40 2 3 2" xfId="5470" xr:uid="{00000000-0005-0000-0000-00005C150000}"/>
    <cellStyle name="Standard 40 2 4" xfId="5471" xr:uid="{00000000-0005-0000-0000-00005D150000}"/>
    <cellStyle name="Standard 40 3" xfId="5472" xr:uid="{00000000-0005-0000-0000-00005E150000}"/>
    <cellStyle name="Standard 40 3 2" xfId="5473" xr:uid="{00000000-0005-0000-0000-00005F150000}"/>
    <cellStyle name="Standard 40 3 2 2" xfId="5474" xr:uid="{00000000-0005-0000-0000-000060150000}"/>
    <cellStyle name="Standard 40 3 3" xfId="5475" xr:uid="{00000000-0005-0000-0000-000061150000}"/>
    <cellStyle name="Standard 40 4" xfId="5476" xr:uid="{00000000-0005-0000-0000-000062150000}"/>
    <cellStyle name="Standard 40 4 2" xfId="5477" xr:uid="{00000000-0005-0000-0000-000063150000}"/>
    <cellStyle name="Standard 40 4 3" xfId="5478" xr:uid="{00000000-0005-0000-0000-000064150000}"/>
    <cellStyle name="Standard 40 5" xfId="5479" xr:uid="{00000000-0005-0000-0000-000065150000}"/>
    <cellStyle name="Standard 40 5 2" xfId="5480" xr:uid="{00000000-0005-0000-0000-000066150000}"/>
    <cellStyle name="Standard 40 5 3" xfId="5481" xr:uid="{00000000-0005-0000-0000-000067150000}"/>
    <cellStyle name="Standard 40 6" xfId="5482" xr:uid="{00000000-0005-0000-0000-000068150000}"/>
    <cellStyle name="Standard 40 6 2" xfId="5483" xr:uid="{00000000-0005-0000-0000-000069150000}"/>
    <cellStyle name="Standard 40 6 3" xfId="5484" xr:uid="{00000000-0005-0000-0000-00006A150000}"/>
    <cellStyle name="Standard 40 7" xfId="5485" xr:uid="{00000000-0005-0000-0000-00006B150000}"/>
    <cellStyle name="Standard 40 8" xfId="5486" xr:uid="{00000000-0005-0000-0000-00006C150000}"/>
    <cellStyle name="Standard 41" xfId="5487" xr:uid="{00000000-0005-0000-0000-00006D150000}"/>
    <cellStyle name="Standard 42" xfId="5488" xr:uid="{00000000-0005-0000-0000-00006E150000}"/>
    <cellStyle name="Standard 43" xfId="5489" xr:uid="{00000000-0005-0000-0000-00006F150000}"/>
    <cellStyle name="Standard 44" xfId="5490" xr:uid="{00000000-0005-0000-0000-000070150000}"/>
    <cellStyle name="Standard 45" xfId="5491" xr:uid="{00000000-0005-0000-0000-000071150000}"/>
    <cellStyle name="Standard 46" xfId="5492" xr:uid="{00000000-0005-0000-0000-000072150000}"/>
    <cellStyle name="Standard 47" xfId="5493" xr:uid="{00000000-0005-0000-0000-000073150000}"/>
    <cellStyle name="Standard 48" xfId="5494" xr:uid="{00000000-0005-0000-0000-000074150000}"/>
    <cellStyle name="Standard 49" xfId="5495" xr:uid="{00000000-0005-0000-0000-000075150000}"/>
    <cellStyle name="Standard 5" xfId="5496" xr:uid="{00000000-0005-0000-0000-000076150000}"/>
    <cellStyle name="Standard 5 2" xfId="5497" xr:uid="{00000000-0005-0000-0000-000077150000}"/>
    <cellStyle name="Standard 5 2 2" xfId="5498" xr:uid="{00000000-0005-0000-0000-000078150000}"/>
    <cellStyle name="Standard 5 3" xfId="5499" xr:uid="{00000000-0005-0000-0000-000079150000}"/>
    <cellStyle name="Standard 5 3 10" xfId="5500" xr:uid="{00000000-0005-0000-0000-00007A150000}"/>
    <cellStyle name="Standard 5 3 10 2" xfId="5501" xr:uid="{00000000-0005-0000-0000-00007B150000}"/>
    <cellStyle name="Standard 5 3 10 3" xfId="5502" xr:uid="{00000000-0005-0000-0000-00007C150000}"/>
    <cellStyle name="Standard 5 3 11" xfId="5503" xr:uid="{00000000-0005-0000-0000-00007D150000}"/>
    <cellStyle name="Standard 5 3 11 2" xfId="5504" xr:uid="{00000000-0005-0000-0000-00007E150000}"/>
    <cellStyle name="Standard 5 3 12" xfId="5505" xr:uid="{00000000-0005-0000-0000-00007F150000}"/>
    <cellStyle name="Standard 5 3 2" xfId="5506" xr:uid="{00000000-0005-0000-0000-000080150000}"/>
    <cellStyle name="Standard 5 3 2 10" xfId="5507" xr:uid="{00000000-0005-0000-0000-000081150000}"/>
    <cellStyle name="Standard 5 3 2 11" xfId="5508" xr:uid="{00000000-0005-0000-0000-000082150000}"/>
    <cellStyle name="Standard 5 3 2 2" xfId="5509" xr:uid="{00000000-0005-0000-0000-000083150000}"/>
    <cellStyle name="Standard 5 3 2 2 2" xfId="5510" xr:uid="{00000000-0005-0000-0000-000084150000}"/>
    <cellStyle name="Standard 5 3 2 2 2 2" xfId="5511" xr:uid="{00000000-0005-0000-0000-000085150000}"/>
    <cellStyle name="Standard 5 3 2 2 2 2 2" xfId="5512" xr:uid="{00000000-0005-0000-0000-000086150000}"/>
    <cellStyle name="Standard 5 3 2 2 2 2 2 2" xfId="5513" xr:uid="{00000000-0005-0000-0000-000087150000}"/>
    <cellStyle name="Standard 5 3 2 2 2 2 3" xfId="5514" xr:uid="{00000000-0005-0000-0000-000088150000}"/>
    <cellStyle name="Standard 5 3 2 2 2 3" xfId="5515" xr:uid="{00000000-0005-0000-0000-000089150000}"/>
    <cellStyle name="Standard 5 3 2 2 2 3 2" xfId="5516" xr:uid="{00000000-0005-0000-0000-00008A150000}"/>
    <cellStyle name="Standard 5 3 2 2 2 4" xfId="5517" xr:uid="{00000000-0005-0000-0000-00008B150000}"/>
    <cellStyle name="Standard 5 3 2 2 3" xfId="5518" xr:uid="{00000000-0005-0000-0000-00008C150000}"/>
    <cellStyle name="Standard 5 3 2 2 3 2" xfId="5519" xr:uid="{00000000-0005-0000-0000-00008D150000}"/>
    <cellStyle name="Standard 5 3 2 2 3 2 2" xfId="5520" xr:uid="{00000000-0005-0000-0000-00008E150000}"/>
    <cellStyle name="Standard 5 3 2 2 3 3" xfId="5521" xr:uid="{00000000-0005-0000-0000-00008F150000}"/>
    <cellStyle name="Standard 5 3 2 2 4" xfId="5522" xr:uid="{00000000-0005-0000-0000-000090150000}"/>
    <cellStyle name="Standard 5 3 2 2 4 2" xfId="5523" xr:uid="{00000000-0005-0000-0000-000091150000}"/>
    <cellStyle name="Standard 5 3 2 2 4 3" xfId="5524" xr:uid="{00000000-0005-0000-0000-000092150000}"/>
    <cellStyle name="Standard 5 3 2 2 5" xfId="5525" xr:uid="{00000000-0005-0000-0000-000093150000}"/>
    <cellStyle name="Standard 5 3 2 2 5 2" xfId="5526" xr:uid="{00000000-0005-0000-0000-000094150000}"/>
    <cellStyle name="Standard 5 3 2 2 5 3" xfId="5527" xr:uid="{00000000-0005-0000-0000-000095150000}"/>
    <cellStyle name="Standard 5 3 2 2 6" xfId="5528" xr:uid="{00000000-0005-0000-0000-000096150000}"/>
    <cellStyle name="Standard 5 3 2 2 6 2" xfId="5529" xr:uid="{00000000-0005-0000-0000-000097150000}"/>
    <cellStyle name="Standard 5 3 2 2 6 3" xfId="5530" xr:uid="{00000000-0005-0000-0000-000098150000}"/>
    <cellStyle name="Standard 5 3 2 2 7" xfId="5531" xr:uid="{00000000-0005-0000-0000-000099150000}"/>
    <cellStyle name="Standard 5 3 2 2 8" xfId="5532" xr:uid="{00000000-0005-0000-0000-00009A150000}"/>
    <cellStyle name="Standard 5 3 2 3" xfId="5533" xr:uid="{00000000-0005-0000-0000-00009B150000}"/>
    <cellStyle name="Standard 5 3 2 3 2" xfId="5534" xr:uid="{00000000-0005-0000-0000-00009C150000}"/>
    <cellStyle name="Standard 5 3 2 3 2 2" xfId="5535" xr:uid="{00000000-0005-0000-0000-00009D150000}"/>
    <cellStyle name="Standard 5 3 2 3 2 2 2" xfId="5536" xr:uid="{00000000-0005-0000-0000-00009E150000}"/>
    <cellStyle name="Standard 5 3 2 3 2 2 2 2" xfId="5537" xr:uid="{00000000-0005-0000-0000-00009F150000}"/>
    <cellStyle name="Standard 5 3 2 3 2 2 3" xfId="5538" xr:uid="{00000000-0005-0000-0000-0000A0150000}"/>
    <cellStyle name="Standard 5 3 2 3 2 3" xfId="5539" xr:uid="{00000000-0005-0000-0000-0000A1150000}"/>
    <cellStyle name="Standard 5 3 2 3 2 3 2" xfId="5540" xr:uid="{00000000-0005-0000-0000-0000A2150000}"/>
    <cellStyle name="Standard 5 3 2 3 2 4" xfId="5541" xr:uid="{00000000-0005-0000-0000-0000A3150000}"/>
    <cellStyle name="Standard 5 3 2 3 3" xfId="5542" xr:uid="{00000000-0005-0000-0000-0000A4150000}"/>
    <cellStyle name="Standard 5 3 2 3 3 2" xfId="5543" xr:uid="{00000000-0005-0000-0000-0000A5150000}"/>
    <cellStyle name="Standard 5 3 2 3 3 2 2" xfId="5544" xr:uid="{00000000-0005-0000-0000-0000A6150000}"/>
    <cellStyle name="Standard 5 3 2 3 3 3" xfId="5545" xr:uid="{00000000-0005-0000-0000-0000A7150000}"/>
    <cellStyle name="Standard 5 3 2 3 4" xfId="5546" xr:uid="{00000000-0005-0000-0000-0000A8150000}"/>
    <cellStyle name="Standard 5 3 2 3 4 2" xfId="5547" xr:uid="{00000000-0005-0000-0000-0000A9150000}"/>
    <cellStyle name="Standard 5 3 2 3 4 3" xfId="5548" xr:uid="{00000000-0005-0000-0000-0000AA150000}"/>
    <cellStyle name="Standard 5 3 2 3 5" xfId="5549" xr:uid="{00000000-0005-0000-0000-0000AB150000}"/>
    <cellStyle name="Standard 5 3 2 3 5 2" xfId="5550" xr:uid="{00000000-0005-0000-0000-0000AC150000}"/>
    <cellStyle name="Standard 5 3 2 3 5 3" xfId="5551" xr:uid="{00000000-0005-0000-0000-0000AD150000}"/>
    <cellStyle name="Standard 5 3 2 3 6" xfId="5552" xr:uid="{00000000-0005-0000-0000-0000AE150000}"/>
    <cellStyle name="Standard 5 3 2 3 6 2" xfId="5553" xr:uid="{00000000-0005-0000-0000-0000AF150000}"/>
    <cellStyle name="Standard 5 3 2 3 6 3" xfId="5554" xr:uid="{00000000-0005-0000-0000-0000B0150000}"/>
    <cellStyle name="Standard 5 3 2 3 7" xfId="5555" xr:uid="{00000000-0005-0000-0000-0000B1150000}"/>
    <cellStyle name="Standard 5 3 2 3 8" xfId="5556" xr:uid="{00000000-0005-0000-0000-0000B2150000}"/>
    <cellStyle name="Standard 5 3 2 4" xfId="5557" xr:uid="{00000000-0005-0000-0000-0000B3150000}"/>
    <cellStyle name="Standard 5 3 2 4 2" xfId="5558" xr:uid="{00000000-0005-0000-0000-0000B4150000}"/>
    <cellStyle name="Standard 5 3 2 4 2 2" xfId="5559" xr:uid="{00000000-0005-0000-0000-0000B5150000}"/>
    <cellStyle name="Standard 5 3 2 4 2 2 2" xfId="5560" xr:uid="{00000000-0005-0000-0000-0000B6150000}"/>
    <cellStyle name="Standard 5 3 2 4 2 2 2 2" xfId="5561" xr:uid="{00000000-0005-0000-0000-0000B7150000}"/>
    <cellStyle name="Standard 5 3 2 4 2 2 3" xfId="5562" xr:uid="{00000000-0005-0000-0000-0000B8150000}"/>
    <cellStyle name="Standard 5 3 2 4 2 3" xfId="5563" xr:uid="{00000000-0005-0000-0000-0000B9150000}"/>
    <cellStyle name="Standard 5 3 2 4 2 3 2" xfId="5564" xr:uid="{00000000-0005-0000-0000-0000BA150000}"/>
    <cellStyle name="Standard 5 3 2 4 2 4" xfId="5565" xr:uid="{00000000-0005-0000-0000-0000BB150000}"/>
    <cellStyle name="Standard 5 3 2 4 3" xfId="5566" xr:uid="{00000000-0005-0000-0000-0000BC150000}"/>
    <cellStyle name="Standard 5 3 2 4 3 2" xfId="5567" xr:uid="{00000000-0005-0000-0000-0000BD150000}"/>
    <cellStyle name="Standard 5 3 2 4 3 2 2" xfId="5568" xr:uid="{00000000-0005-0000-0000-0000BE150000}"/>
    <cellStyle name="Standard 5 3 2 4 3 3" xfId="5569" xr:uid="{00000000-0005-0000-0000-0000BF150000}"/>
    <cellStyle name="Standard 5 3 2 4 4" xfId="5570" xr:uid="{00000000-0005-0000-0000-0000C0150000}"/>
    <cellStyle name="Standard 5 3 2 4 4 2" xfId="5571" xr:uid="{00000000-0005-0000-0000-0000C1150000}"/>
    <cellStyle name="Standard 5 3 2 4 4 3" xfId="5572" xr:uid="{00000000-0005-0000-0000-0000C2150000}"/>
    <cellStyle name="Standard 5 3 2 4 5" xfId="5573" xr:uid="{00000000-0005-0000-0000-0000C3150000}"/>
    <cellStyle name="Standard 5 3 2 4 5 2" xfId="5574" xr:uid="{00000000-0005-0000-0000-0000C4150000}"/>
    <cellStyle name="Standard 5 3 2 4 5 3" xfId="5575" xr:uid="{00000000-0005-0000-0000-0000C5150000}"/>
    <cellStyle name="Standard 5 3 2 4 6" xfId="5576" xr:uid="{00000000-0005-0000-0000-0000C6150000}"/>
    <cellStyle name="Standard 5 3 2 4 6 2" xfId="5577" xr:uid="{00000000-0005-0000-0000-0000C7150000}"/>
    <cellStyle name="Standard 5 3 2 4 6 3" xfId="5578" xr:uid="{00000000-0005-0000-0000-0000C8150000}"/>
    <cellStyle name="Standard 5 3 2 4 7" xfId="5579" xr:uid="{00000000-0005-0000-0000-0000C9150000}"/>
    <cellStyle name="Standard 5 3 2 4 8" xfId="5580" xr:uid="{00000000-0005-0000-0000-0000CA150000}"/>
    <cellStyle name="Standard 5 3 2 5" xfId="5581" xr:uid="{00000000-0005-0000-0000-0000CB150000}"/>
    <cellStyle name="Standard 5 3 2 5 2" xfId="5582" xr:uid="{00000000-0005-0000-0000-0000CC150000}"/>
    <cellStyle name="Standard 5 3 2 5 2 2" xfId="5583" xr:uid="{00000000-0005-0000-0000-0000CD150000}"/>
    <cellStyle name="Standard 5 3 2 5 2 2 2" xfId="5584" xr:uid="{00000000-0005-0000-0000-0000CE150000}"/>
    <cellStyle name="Standard 5 3 2 5 2 3" xfId="5585" xr:uid="{00000000-0005-0000-0000-0000CF150000}"/>
    <cellStyle name="Standard 5 3 2 5 3" xfId="5586" xr:uid="{00000000-0005-0000-0000-0000D0150000}"/>
    <cellStyle name="Standard 5 3 2 5 3 2" xfId="5587" xr:uid="{00000000-0005-0000-0000-0000D1150000}"/>
    <cellStyle name="Standard 5 3 2 5 4" xfId="5588" xr:uid="{00000000-0005-0000-0000-0000D2150000}"/>
    <cellStyle name="Standard 5 3 2 6" xfId="5589" xr:uid="{00000000-0005-0000-0000-0000D3150000}"/>
    <cellStyle name="Standard 5 3 2 6 2" xfId="5590" xr:uid="{00000000-0005-0000-0000-0000D4150000}"/>
    <cellStyle name="Standard 5 3 2 6 2 2" xfId="5591" xr:uid="{00000000-0005-0000-0000-0000D5150000}"/>
    <cellStyle name="Standard 5 3 2 6 3" xfId="5592" xr:uid="{00000000-0005-0000-0000-0000D6150000}"/>
    <cellStyle name="Standard 5 3 2 7" xfId="5593" xr:uid="{00000000-0005-0000-0000-0000D7150000}"/>
    <cellStyle name="Standard 5 3 2 7 2" xfId="5594" xr:uid="{00000000-0005-0000-0000-0000D8150000}"/>
    <cellStyle name="Standard 5 3 2 7 3" xfId="5595" xr:uid="{00000000-0005-0000-0000-0000D9150000}"/>
    <cellStyle name="Standard 5 3 2 8" xfId="5596" xr:uid="{00000000-0005-0000-0000-0000DA150000}"/>
    <cellStyle name="Standard 5 3 2 8 2" xfId="5597" xr:uid="{00000000-0005-0000-0000-0000DB150000}"/>
    <cellStyle name="Standard 5 3 2 8 3" xfId="5598" xr:uid="{00000000-0005-0000-0000-0000DC150000}"/>
    <cellStyle name="Standard 5 3 2 9" xfId="5599" xr:uid="{00000000-0005-0000-0000-0000DD150000}"/>
    <cellStyle name="Standard 5 3 2 9 2" xfId="5600" xr:uid="{00000000-0005-0000-0000-0000DE150000}"/>
    <cellStyle name="Standard 5 3 2 9 3" xfId="5601" xr:uid="{00000000-0005-0000-0000-0000DF150000}"/>
    <cellStyle name="Standard 5 3 3" xfId="5602" xr:uid="{00000000-0005-0000-0000-0000E0150000}"/>
    <cellStyle name="Standard 5 3 3 2" xfId="5603" xr:uid="{00000000-0005-0000-0000-0000E1150000}"/>
    <cellStyle name="Standard 5 3 3 2 2" xfId="5604" xr:uid="{00000000-0005-0000-0000-0000E2150000}"/>
    <cellStyle name="Standard 5 3 3 2 2 2" xfId="5605" xr:uid="{00000000-0005-0000-0000-0000E3150000}"/>
    <cellStyle name="Standard 5 3 3 2 2 2 2" xfId="5606" xr:uid="{00000000-0005-0000-0000-0000E4150000}"/>
    <cellStyle name="Standard 5 3 3 2 2 3" xfId="5607" xr:uid="{00000000-0005-0000-0000-0000E5150000}"/>
    <cellStyle name="Standard 5 3 3 2 3" xfId="5608" xr:uid="{00000000-0005-0000-0000-0000E6150000}"/>
    <cellStyle name="Standard 5 3 3 2 3 2" xfId="5609" xr:uid="{00000000-0005-0000-0000-0000E7150000}"/>
    <cellStyle name="Standard 5 3 3 2 4" xfId="5610" xr:uid="{00000000-0005-0000-0000-0000E8150000}"/>
    <cellStyle name="Standard 5 3 3 3" xfId="5611" xr:uid="{00000000-0005-0000-0000-0000E9150000}"/>
    <cellStyle name="Standard 5 3 3 3 2" xfId="5612" xr:uid="{00000000-0005-0000-0000-0000EA150000}"/>
    <cellStyle name="Standard 5 3 3 3 2 2" xfId="5613" xr:uid="{00000000-0005-0000-0000-0000EB150000}"/>
    <cellStyle name="Standard 5 3 3 3 3" xfId="5614" xr:uid="{00000000-0005-0000-0000-0000EC150000}"/>
    <cellStyle name="Standard 5 3 3 4" xfId="5615" xr:uid="{00000000-0005-0000-0000-0000ED150000}"/>
    <cellStyle name="Standard 5 3 3 4 2" xfId="5616" xr:uid="{00000000-0005-0000-0000-0000EE150000}"/>
    <cellStyle name="Standard 5 3 3 4 3" xfId="5617" xr:uid="{00000000-0005-0000-0000-0000EF150000}"/>
    <cellStyle name="Standard 5 3 3 5" xfId="5618" xr:uid="{00000000-0005-0000-0000-0000F0150000}"/>
    <cellStyle name="Standard 5 3 3 5 2" xfId="5619" xr:uid="{00000000-0005-0000-0000-0000F1150000}"/>
    <cellStyle name="Standard 5 3 3 5 3" xfId="5620" xr:uid="{00000000-0005-0000-0000-0000F2150000}"/>
    <cellStyle name="Standard 5 3 3 6" xfId="5621" xr:uid="{00000000-0005-0000-0000-0000F3150000}"/>
    <cellStyle name="Standard 5 3 3 6 2" xfId="5622" xr:uid="{00000000-0005-0000-0000-0000F4150000}"/>
    <cellStyle name="Standard 5 3 3 6 3" xfId="5623" xr:uid="{00000000-0005-0000-0000-0000F5150000}"/>
    <cellStyle name="Standard 5 3 3 7" xfId="5624" xr:uid="{00000000-0005-0000-0000-0000F6150000}"/>
    <cellStyle name="Standard 5 3 3 8" xfId="5625" xr:uid="{00000000-0005-0000-0000-0000F7150000}"/>
    <cellStyle name="Standard 5 3 4" xfId="5626" xr:uid="{00000000-0005-0000-0000-0000F8150000}"/>
    <cellStyle name="Standard 5 3 4 2" xfId="5627" xr:uid="{00000000-0005-0000-0000-0000F9150000}"/>
    <cellStyle name="Standard 5 3 4 2 2" xfId="5628" xr:uid="{00000000-0005-0000-0000-0000FA150000}"/>
    <cellStyle name="Standard 5 3 4 2 2 2" xfId="5629" xr:uid="{00000000-0005-0000-0000-0000FB150000}"/>
    <cellStyle name="Standard 5 3 4 2 2 2 2" xfId="5630" xr:uid="{00000000-0005-0000-0000-0000FC150000}"/>
    <cellStyle name="Standard 5 3 4 2 2 3" xfId="5631" xr:uid="{00000000-0005-0000-0000-0000FD150000}"/>
    <cellStyle name="Standard 5 3 4 2 3" xfId="5632" xr:uid="{00000000-0005-0000-0000-0000FE150000}"/>
    <cellStyle name="Standard 5 3 4 2 3 2" xfId="5633" xr:uid="{00000000-0005-0000-0000-0000FF150000}"/>
    <cellStyle name="Standard 5 3 4 2 4" xfId="5634" xr:uid="{00000000-0005-0000-0000-000000160000}"/>
    <cellStyle name="Standard 5 3 4 3" xfId="5635" xr:uid="{00000000-0005-0000-0000-000001160000}"/>
    <cellStyle name="Standard 5 3 4 3 2" xfId="5636" xr:uid="{00000000-0005-0000-0000-000002160000}"/>
    <cellStyle name="Standard 5 3 4 3 2 2" xfId="5637" xr:uid="{00000000-0005-0000-0000-000003160000}"/>
    <cellStyle name="Standard 5 3 4 3 3" xfId="5638" xr:uid="{00000000-0005-0000-0000-000004160000}"/>
    <cellStyle name="Standard 5 3 4 4" xfId="5639" xr:uid="{00000000-0005-0000-0000-000005160000}"/>
    <cellStyle name="Standard 5 3 4 4 2" xfId="5640" xr:uid="{00000000-0005-0000-0000-000006160000}"/>
    <cellStyle name="Standard 5 3 4 4 3" xfId="5641" xr:uid="{00000000-0005-0000-0000-000007160000}"/>
    <cellStyle name="Standard 5 3 4 5" xfId="5642" xr:uid="{00000000-0005-0000-0000-000008160000}"/>
    <cellStyle name="Standard 5 3 4 5 2" xfId="5643" xr:uid="{00000000-0005-0000-0000-000009160000}"/>
    <cellStyle name="Standard 5 3 4 5 3" xfId="5644" xr:uid="{00000000-0005-0000-0000-00000A160000}"/>
    <cellStyle name="Standard 5 3 4 6" xfId="5645" xr:uid="{00000000-0005-0000-0000-00000B160000}"/>
    <cellStyle name="Standard 5 3 4 6 2" xfId="5646" xr:uid="{00000000-0005-0000-0000-00000C160000}"/>
    <cellStyle name="Standard 5 3 4 6 3" xfId="5647" xr:uid="{00000000-0005-0000-0000-00000D160000}"/>
    <cellStyle name="Standard 5 3 4 7" xfId="5648" xr:uid="{00000000-0005-0000-0000-00000E160000}"/>
    <cellStyle name="Standard 5 3 4 8" xfId="5649" xr:uid="{00000000-0005-0000-0000-00000F160000}"/>
    <cellStyle name="Standard 5 3 5" xfId="5650" xr:uid="{00000000-0005-0000-0000-000010160000}"/>
    <cellStyle name="Standard 5 3 5 2" xfId="5651" xr:uid="{00000000-0005-0000-0000-000011160000}"/>
    <cellStyle name="Standard 5 3 5 2 2" xfId="5652" xr:uid="{00000000-0005-0000-0000-000012160000}"/>
    <cellStyle name="Standard 5 3 5 2 2 2" xfId="5653" xr:uid="{00000000-0005-0000-0000-000013160000}"/>
    <cellStyle name="Standard 5 3 5 2 2 2 2" xfId="5654" xr:uid="{00000000-0005-0000-0000-000014160000}"/>
    <cellStyle name="Standard 5 3 5 2 2 3" xfId="5655" xr:uid="{00000000-0005-0000-0000-000015160000}"/>
    <cellStyle name="Standard 5 3 5 2 3" xfId="5656" xr:uid="{00000000-0005-0000-0000-000016160000}"/>
    <cellStyle name="Standard 5 3 5 2 3 2" xfId="5657" xr:uid="{00000000-0005-0000-0000-000017160000}"/>
    <cellStyle name="Standard 5 3 5 2 4" xfId="5658" xr:uid="{00000000-0005-0000-0000-000018160000}"/>
    <cellStyle name="Standard 5 3 5 3" xfId="5659" xr:uid="{00000000-0005-0000-0000-000019160000}"/>
    <cellStyle name="Standard 5 3 5 3 2" xfId="5660" xr:uid="{00000000-0005-0000-0000-00001A160000}"/>
    <cellStyle name="Standard 5 3 5 3 2 2" xfId="5661" xr:uid="{00000000-0005-0000-0000-00001B160000}"/>
    <cellStyle name="Standard 5 3 5 3 3" xfId="5662" xr:uid="{00000000-0005-0000-0000-00001C160000}"/>
    <cellStyle name="Standard 5 3 5 4" xfId="5663" xr:uid="{00000000-0005-0000-0000-00001D160000}"/>
    <cellStyle name="Standard 5 3 5 4 2" xfId="5664" xr:uid="{00000000-0005-0000-0000-00001E160000}"/>
    <cellStyle name="Standard 5 3 5 4 3" xfId="5665" xr:uid="{00000000-0005-0000-0000-00001F160000}"/>
    <cellStyle name="Standard 5 3 5 5" xfId="5666" xr:uid="{00000000-0005-0000-0000-000020160000}"/>
    <cellStyle name="Standard 5 3 5 5 2" xfId="5667" xr:uid="{00000000-0005-0000-0000-000021160000}"/>
    <cellStyle name="Standard 5 3 5 5 3" xfId="5668" xr:uid="{00000000-0005-0000-0000-000022160000}"/>
    <cellStyle name="Standard 5 3 5 6" xfId="5669" xr:uid="{00000000-0005-0000-0000-000023160000}"/>
    <cellStyle name="Standard 5 3 5 6 2" xfId="5670" xr:uid="{00000000-0005-0000-0000-000024160000}"/>
    <cellStyle name="Standard 5 3 5 6 3" xfId="5671" xr:uid="{00000000-0005-0000-0000-000025160000}"/>
    <cellStyle name="Standard 5 3 5 7" xfId="5672" xr:uid="{00000000-0005-0000-0000-000026160000}"/>
    <cellStyle name="Standard 5 3 5 8" xfId="5673" xr:uid="{00000000-0005-0000-0000-000027160000}"/>
    <cellStyle name="Standard 5 3 6" xfId="5674" xr:uid="{00000000-0005-0000-0000-000028160000}"/>
    <cellStyle name="Standard 5 3 6 2" xfId="5675" xr:uid="{00000000-0005-0000-0000-000029160000}"/>
    <cellStyle name="Standard 5 3 6 2 2" xfId="5676" xr:uid="{00000000-0005-0000-0000-00002A160000}"/>
    <cellStyle name="Standard 5 3 6 2 2 2" xfId="5677" xr:uid="{00000000-0005-0000-0000-00002B160000}"/>
    <cellStyle name="Standard 5 3 6 2 3" xfId="5678" xr:uid="{00000000-0005-0000-0000-00002C160000}"/>
    <cellStyle name="Standard 5 3 6 3" xfId="5679" xr:uid="{00000000-0005-0000-0000-00002D160000}"/>
    <cellStyle name="Standard 5 3 6 3 2" xfId="5680" xr:uid="{00000000-0005-0000-0000-00002E160000}"/>
    <cellStyle name="Standard 5 3 6 4" xfId="5681" xr:uid="{00000000-0005-0000-0000-00002F160000}"/>
    <cellStyle name="Standard 5 3 7" xfId="5682" xr:uid="{00000000-0005-0000-0000-000030160000}"/>
    <cellStyle name="Standard 5 3 7 2" xfId="5683" xr:uid="{00000000-0005-0000-0000-000031160000}"/>
    <cellStyle name="Standard 5 3 7 2 2" xfId="5684" xr:uid="{00000000-0005-0000-0000-000032160000}"/>
    <cellStyle name="Standard 5 3 7 3" xfId="5685" xr:uid="{00000000-0005-0000-0000-000033160000}"/>
    <cellStyle name="Standard 5 3 8" xfId="5686" xr:uid="{00000000-0005-0000-0000-000034160000}"/>
    <cellStyle name="Standard 5 3 8 2" xfId="5687" xr:uid="{00000000-0005-0000-0000-000035160000}"/>
    <cellStyle name="Standard 5 3 8 3" xfId="5688" xr:uid="{00000000-0005-0000-0000-000036160000}"/>
    <cellStyle name="Standard 5 3 9" xfId="5689" xr:uid="{00000000-0005-0000-0000-000037160000}"/>
    <cellStyle name="Standard 5 3 9 2" xfId="5690" xr:uid="{00000000-0005-0000-0000-000038160000}"/>
    <cellStyle name="Standard 5 3 9 3" xfId="5691" xr:uid="{00000000-0005-0000-0000-000039160000}"/>
    <cellStyle name="Standard 5 4" xfId="5692" xr:uid="{00000000-0005-0000-0000-00003A160000}"/>
    <cellStyle name="Standard 5 4 10" xfId="5693" xr:uid="{00000000-0005-0000-0000-00003B160000}"/>
    <cellStyle name="Standard 5 4 11" xfId="5694" xr:uid="{00000000-0005-0000-0000-00003C160000}"/>
    <cellStyle name="Standard 5 4 2" xfId="5695" xr:uid="{00000000-0005-0000-0000-00003D160000}"/>
    <cellStyle name="Standard 5 4 2 2" xfId="5696" xr:uid="{00000000-0005-0000-0000-00003E160000}"/>
    <cellStyle name="Standard 5 4 2 2 2" xfId="5697" xr:uid="{00000000-0005-0000-0000-00003F160000}"/>
    <cellStyle name="Standard 5 4 2 2 2 2" xfId="5698" xr:uid="{00000000-0005-0000-0000-000040160000}"/>
    <cellStyle name="Standard 5 4 2 2 2 2 2" xfId="5699" xr:uid="{00000000-0005-0000-0000-000041160000}"/>
    <cellStyle name="Standard 5 4 2 2 2 3" xfId="5700" xr:uid="{00000000-0005-0000-0000-000042160000}"/>
    <cellStyle name="Standard 5 4 2 2 3" xfId="5701" xr:uid="{00000000-0005-0000-0000-000043160000}"/>
    <cellStyle name="Standard 5 4 2 2 3 2" xfId="5702" xr:uid="{00000000-0005-0000-0000-000044160000}"/>
    <cellStyle name="Standard 5 4 2 2 4" xfId="5703" xr:uid="{00000000-0005-0000-0000-000045160000}"/>
    <cellStyle name="Standard 5 4 2 3" xfId="5704" xr:uid="{00000000-0005-0000-0000-000046160000}"/>
    <cellStyle name="Standard 5 4 2 3 2" xfId="5705" xr:uid="{00000000-0005-0000-0000-000047160000}"/>
    <cellStyle name="Standard 5 4 2 3 2 2" xfId="5706" xr:uid="{00000000-0005-0000-0000-000048160000}"/>
    <cellStyle name="Standard 5 4 2 3 3" xfId="5707" xr:uid="{00000000-0005-0000-0000-000049160000}"/>
    <cellStyle name="Standard 5 4 2 4" xfId="5708" xr:uid="{00000000-0005-0000-0000-00004A160000}"/>
    <cellStyle name="Standard 5 4 2 4 2" xfId="5709" xr:uid="{00000000-0005-0000-0000-00004B160000}"/>
    <cellStyle name="Standard 5 4 2 4 3" xfId="5710" xr:uid="{00000000-0005-0000-0000-00004C160000}"/>
    <cellStyle name="Standard 5 4 2 5" xfId="5711" xr:uid="{00000000-0005-0000-0000-00004D160000}"/>
    <cellStyle name="Standard 5 4 2 5 2" xfId="5712" xr:uid="{00000000-0005-0000-0000-00004E160000}"/>
    <cellStyle name="Standard 5 4 2 5 3" xfId="5713" xr:uid="{00000000-0005-0000-0000-00004F160000}"/>
    <cellStyle name="Standard 5 4 2 6" xfId="5714" xr:uid="{00000000-0005-0000-0000-000050160000}"/>
    <cellStyle name="Standard 5 4 2 6 2" xfId="5715" xr:uid="{00000000-0005-0000-0000-000051160000}"/>
    <cellStyle name="Standard 5 4 2 6 3" xfId="5716" xr:uid="{00000000-0005-0000-0000-000052160000}"/>
    <cellStyle name="Standard 5 4 2 7" xfId="5717" xr:uid="{00000000-0005-0000-0000-000053160000}"/>
    <cellStyle name="Standard 5 4 2 8" xfId="5718" xr:uid="{00000000-0005-0000-0000-000054160000}"/>
    <cellStyle name="Standard 5 4 3" xfId="5719" xr:uid="{00000000-0005-0000-0000-000055160000}"/>
    <cellStyle name="Standard 5 4 3 2" xfId="5720" xr:uid="{00000000-0005-0000-0000-000056160000}"/>
    <cellStyle name="Standard 5 4 3 2 2" xfId="5721" xr:uid="{00000000-0005-0000-0000-000057160000}"/>
    <cellStyle name="Standard 5 4 3 2 2 2" xfId="5722" xr:uid="{00000000-0005-0000-0000-000058160000}"/>
    <cellStyle name="Standard 5 4 3 2 2 2 2" xfId="5723" xr:uid="{00000000-0005-0000-0000-000059160000}"/>
    <cellStyle name="Standard 5 4 3 2 2 3" xfId="5724" xr:uid="{00000000-0005-0000-0000-00005A160000}"/>
    <cellStyle name="Standard 5 4 3 2 3" xfId="5725" xr:uid="{00000000-0005-0000-0000-00005B160000}"/>
    <cellStyle name="Standard 5 4 3 2 3 2" xfId="5726" xr:uid="{00000000-0005-0000-0000-00005C160000}"/>
    <cellStyle name="Standard 5 4 3 2 4" xfId="5727" xr:uid="{00000000-0005-0000-0000-00005D160000}"/>
    <cellStyle name="Standard 5 4 3 3" xfId="5728" xr:uid="{00000000-0005-0000-0000-00005E160000}"/>
    <cellStyle name="Standard 5 4 3 3 2" xfId="5729" xr:uid="{00000000-0005-0000-0000-00005F160000}"/>
    <cellStyle name="Standard 5 4 3 3 2 2" xfId="5730" xr:uid="{00000000-0005-0000-0000-000060160000}"/>
    <cellStyle name="Standard 5 4 3 3 3" xfId="5731" xr:uid="{00000000-0005-0000-0000-000061160000}"/>
    <cellStyle name="Standard 5 4 3 4" xfId="5732" xr:uid="{00000000-0005-0000-0000-000062160000}"/>
    <cellStyle name="Standard 5 4 3 4 2" xfId="5733" xr:uid="{00000000-0005-0000-0000-000063160000}"/>
    <cellStyle name="Standard 5 4 3 4 3" xfId="5734" xr:uid="{00000000-0005-0000-0000-000064160000}"/>
    <cellStyle name="Standard 5 4 3 5" xfId="5735" xr:uid="{00000000-0005-0000-0000-000065160000}"/>
    <cellStyle name="Standard 5 4 3 5 2" xfId="5736" xr:uid="{00000000-0005-0000-0000-000066160000}"/>
    <cellStyle name="Standard 5 4 3 5 3" xfId="5737" xr:uid="{00000000-0005-0000-0000-000067160000}"/>
    <cellStyle name="Standard 5 4 3 6" xfId="5738" xr:uid="{00000000-0005-0000-0000-000068160000}"/>
    <cellStyle name="Standard 5 4 3 6 2" xfId="5739" xr:uid="{00000000-0005-0000-0000-000069160000}"/>
    <cellStyle name="Standard 5 4 3 6 3" xfId="5740" xr:uid="{00000000-0005-0000-0000-00006A160000}"/>
    <cellStyle name="Standard 5 4 3 7" xfId="5741" xr:uid="{00000000-0005-0000-0000-00006B160000}"/>
    <cellStyle name="Standard 5 4 3 8" xfId="5742" xr:uid="{00000000-0005-0000-0000-00006C160000}"/>
    <cellStyle name="Standard 5 4 4" xfId="5743" xr:uid="{00000000-0005-0000-0000-00006D160000}"/>
    <cellStyle name="Standard 5 4 4 2" xfId="5744" xr:uid="{00000000-0005-0000-0000-00006E160000}"/>
    <cellStyle name="Standard 5 4 4 2 2" xfId="5745" xr:uid="{00000000-0005-0000-0000-00006F160000}"/>
    <cellStyle name="Standard 5 4 4 2 2 2" xfId="5746" xr:uid="{00000000-0005-0000-0000-000070160000}"/>
    <cellStyle name="Standard 5 4 4 2 2 2 2" xfId="5747" xr:uid="{00000000-0005-0000-0000-000071160000}"/>
    <cellStyle name="Standard 5 4 4 2 2 3" xfId="5748" xr:uid="{00000000-0005-0000-0000-000072160000}"/>
    <cellStyle name="Standard 5 4 4 2 3" xfId="5749" xr:uid="{00000000-0005-0000-0000-000073160000}"/>
    <cellStyle name="Standard 5 4 4 2 3 2" xfId="5750" xr:uid="{00000000-0005-0000-0000-000074160000}"/>
    <cellStyle name="Standard 5 4 4 2 4" xfId="5751" xr:uid="{00000000-0005-0000-0000-000075160000}"/>
    <cellStyle name="Standard 5 4 4 3" xfId="5752" xr:uid="{00000000-0005-0000-0000-000076160000}"/>
    <cellStyle name="Standard 5 4 4 3 2" xfId="5753" xr:uid="{00000000-0005-0000-0000-000077160000}"/>
    <cellStyle name="Standard 5 4 4 3 2 2" xfId="5754" xr:uid="{00000000-0005-0000-0000-000078160000}"/>
    <cellStyle name="Standard 5 4 4 3 3" xfId="5755" xr:uid="{00000000-0005-0000-0000-000079160000}"/>
    <cellStyle name="Standard 5 4 4 4" xfId="5756" xr:uid="{00000000-0005-0000-0000-00007A160000}"/>
    <cellStyle name="Standard 5 4 4 4 2" xfId="5757" xr:uid="{00000000-0005-0000-0000-00007B160000}"/>
    <cellStyle name="Standard 5 4 4 4 3" xfId="5758" xr:uid="{00000000-0005-0000-0000-00007C160000}"/>
    <cellStyle name="Standard 5 4 4 5" xfId="5759" xr:uid="{00000000-0005-0000-0000-00007D160000}"/>
    <cellStyle name="Standard 5 4 4 5 2" xfId="5760" xr:uid="{00000000-0005-0000-0000-00007E160000}"/>
    <cellStyle name="Standard 5 4 4 5 3" xfId="5761" xr:uid="{00000000-0005-0000-0000-00007F160000}"/>
    <cellStyle name="Standard 5 4 4 6" xfId="5762" xr:uid="{00000000-0005-0000-0000-000080160000}"/>
    <cellStyle name="Standard 5 4 4 6 2" xfId="5763" xr:uid="{00000000-0005-0000-0000-000081160000}"/>
    <cellStyle name="Standard 5 4 4 6 3" xfId="5764" xr:uid="{00000000-0005-0000-0000-000082160000}"/>
    <cellStyle name="Standard 5 4 4 7" xfId="5765" xr:uid="{00000000-0005-0000-0000-000083160000}"/>
    <cellStyle name="Standard 5 4 4 8" xfId="5766" xr:uid="{00000000-0005-0000-0000-000084160000}"/>
    <cellStyle name="Standard 5 4 5" xfId="5767" xr:uid="{00000000-0005-0000-0000-000085160000}"/>
    <cellStyle name="Standard 5 4 5 2" xfId="5768" xr:uid="{00000000-0005-0000-0000-000086160000}"/>
    <cellStyle name="Standard 5 4 5 2 2" xfId="5769" xr:uid="{00000000-0005-0000-0000-000087160000}"/>
    <cellStyle name="Standard 5 4 5 2 2 2" xfId="5770" xr:uid="{00000000-0005-0000-0000-000088160000}"/>
    <cellStyle name="Standard 5 4 5 2 3" xfId="5771" xr:uid="{00000000-0005-0000-0000-000089160000}"/>
    <cellStyle name="Standard 5 4 5 3" xfId="5772" xr:uid="{00000000-0005-0000-0000-00008A160000}"/>
    <cellStyle name="Standard 5 4 5 3 2" xfId="5773" xr:uid="{00000000-0005-0000-0000-00008B160000}"/>
    <cellStyle name="Standard 5 4 5 4" xfId="5774" xr:uid="{00000000-0005-0000-0000-00008C160000}"/>
    <cellStyle name="Standard 5 4 6" xfId="5775" xr:uid="{00000000-0005-0000-0000-00008D160000}"/>
    <cellStyle name="Standard 5 4 6 2" xfId="5776" xr:uid="{00000000-0005-0000-0000-00008E160000}"/>
    <cellStyle name="Standard 5 4 6 2 2" xfId="5777" xr:uid="{00000000-0005-0000-0000-00008F160000}"/>
    <cellStyle name="Standard 5 4 6 3" xfId="5778" xr:uid="{00000000-0005-0000-0000-000090160000}"/>
    <cellStyle name="Standard 5 4 7" xfId="5779" xr:uid="{00000000-0005-0000-0000-000091160000}"/>
    <cellStyle name="Standard 5 4 7 2" xfId="5780" xr:uid="{00000000-0005-0000-0000-000092160000}"/>
    <cellStyle name="Standard 5 4 7 3" xfId="5781" xr:uid="{00000000-0005-0000-0000-000093160000}"/>
    <cellStyle name="Standard 5 4 8" xfId="5782" xr:uid="{00000000-0005-0000-0000-000094160000}"/>
    <cellStyle name="Standard 5 4 8 2" xfId="5783" xr:uid="{00000000-0005-0000-0000-000095160000}"/>
    <cellStyle name="Standard 5 4 8 3" xfId="5784" xr:uid="{00000000-0005-0000-0000-000096160000}"/>
    <cellStyle name="Standard 5 4 9" xfId="5785" xr:uid="{00000000-0005-0000-0000-000097160000}"/>
    <cellStyle name="Standard 5 4 9 2" xfId="5786" xr:uid="{00000000-0005-0000-0000-000098160000}"/>
    <cellStyle name="Standard 5 4 9 3" xfId="5787" xr:uid="{00000000-0005-0000-0000-000099160000}"/>
    <cellStyle name="Standard 5 5" xfId="5788" xr:uid="{00000000-0005-0000-0000-00009A160000}"/>
    <cellStyle name="Standard 5 6" xfId="5789" xr:uid="{00000000-0005-0000-0000-00009B160000}"/>
    <cellStyle name="Standard 5 6 2" xfId="5790" xr:uid="{00000000-0005-0000-0000-00009C160000}"/>
    <cellStyle name="Standard 5 6 3" xfId="5791" xr:uid="{00000000-0005-0000-0000-00009D160000}"/>
    <cellStyle name="Standard 50" xfId="5792" xr:uid="{00000000-0005-0000-0000-00009E160000}"/>
    <cellStyle name="Standard 51" xfId="5793" xr:uid="{00000000-0005-0000-0000-00009F160000}"/>
    <cellStyle name="Standard 52" xfId="5794" xr:uid="{00000000-0005-0000-0000-0000A0160000}"/>
    <cellStyle name="Standard 53" xfId="5795" xr:uid="{00000000-0005-0000-0000-0000A1160000}"/>
    <cellStyle name="Standard 54" xfId="5796" xr:uid="{00000000-0005-0000-0000-0000A2160000}"/>
    <cellStyle name="Standard 55" xfId="5797" xr:uid="{00000000-0005-0000-0000-0000A3160000}"/>
    <cellStyle name="Standard 56" xfId="5798" xr:uid="{00000000-0005-0000-0000-0000A4160000}"/>
    <cellStyle name="Standard 57" xfId="5799" xr:uid="{00000000-0005-0000-0000-0000A5160000}"/>
    <cellStyle name="Standard 57 2" xfId="5800" xr:uid="{00000000-0005-0000-0000-0000A6160000}"/>
    <cellStyle name="Standard 57 2 2" xfId="5801" xr:uid="{00000000-0005-0000-0000-0000A7160000}"/>
    <cellStyle name="Standard 57 2 2 2" xfId="5802" xr:uid="{00000000-0005-0000-0000-0000A8160000}"/>
    <cellStyle name="Standard 57 2 2 2 2" xfId="5803" xr:uid="{00000000-0005-0000-0000-0000A9160000}"/>
    <cellStyle name="Standard 57 2 2 3" xfId="5804" xr:uid="{00000000-0005-0000-0000-0000AA160000}"/>
    <cellStyle name="Standard 57 2 3" xfId="5805" xr:uid="{00000000-0005-0000-0000-0000AB160000}"/>
    <cellStyle name="Standard 57 2 3 2" xfId="5806" xr:uid="{00000000-0005-0000-0000-0000AC160000}"/>
    <cellStyle name="Standard 57 2 4" xfId="5807" xr:uid="{00000000-0005-0000-0000-0000AD160000}"/>
    <cellStyle name="Standard 57 3" xfId="5808" xr:uid="{00000000-0005-0000-0000-0000AE160000}"/>
    <cellStyle name="Standard 57 3 2" xfId="5809" xr:uid="{00000000-0005-0000-0000-0000AF160000}"/>
    <cellStyle name="Standard 57 3 2 2" xfId="5810" xr:uid="{00000000-0005-0000-0000-0000B0160000}"/>
    <cellStyle name="Standard 57 3 3" xfId="5811" xr:uid="{00000000-0005-0000-0000-0000B1160000}"/>
    <cellStyle name="Standard 57 4" xfId="5812" xr:uid="{00000000-0005-0000-0000-0000B2160000}"/>
    <cellStyle name="Standard 57 4 2" xfId="5813" xr:uid="{00000000-0005-0000-0000-0000B3160000}"/>
    <cellStyle name="Standard 57 4 3" xfId="5814" xr:uid="{00000000-0005-0000-0000-0000B4160000}"/>
    <cellStyle name="Standard 57 5" xfId="5815" xr:uid="{00000000-0005-0000-0000-0000B5160000}"/>
    <cellStyle name="Standard 57 5 2" xfId="5816" xr:uid="{00000000-0005-0000-0000-0000B6160000}"/>
    <cellStyle name="Standard 57 5 3" xfId="5817" xr:uid="{00000000-0005-0000-0000-0000B7160000}"/>
    <cellStyle name="Standard 57 6" xfId="5818" xr:uid="{00000000-0005-0000-0000-0000B8160000}"/>
    <cellStyle name="Standard 57 6 2" xfId="5819" xr:uid="{00000000-0005-0000-0000-0000B9160000}"/>
    <cellStyle name="Standard 57 6 3" xfId="5820" xr:uid="{00000000-0005-0000-0000-0000BA160000}"/>
    <cellStyle name="Standard 57 7" xfId="5821" xr:uid="{00000000-0005-0000-0000-0000BB160000}"/>
    <cellStyle name="Standard 57 8" xfId="5822" xr:uid="{00000000-0005-0000-0000-0000BC160000}"/>
    <cellStyle name="Standard 58" xfId="5823" xr:uid="{00000000-0005-0000-0000-0000BD160000}"/>
    <cellStyle name="Standard 58 2" xfId="5824" xr:uid="{00000000-0005-0000-0000-0000BE160000}"/>
    <cellStyle name="Standard 58 2 2" xfId="5825" xr:uid="{00000000-0005-0000-0000-0000BF160000}"/>
    <cellStyle name="Standard 58 2 2 2" xfId="5826" xr:uid="{00000000-0005-0000-0000-0000C0160000}"/>
    <cellStyle name="Standard 58 2 2 2 2" xfId="5827" xr:uid="{00000000-0005-0000-0000-0000C1160000}"/>
    <cellStyle name="Standard 58 2 2 3" xfId="5828" xr:uid="{00000000-0005-0000-0000-0000C2160000}"/>
    <cellStyle name="Standard 58 2 3" xfId="5829" xr:uid="{00000000-0005-0000-0000-0000C3160000}"/>
    <cellStyle name="Standard 58 2 3 2" xfId="5830" xr:uid="{00000000-0005-0000-0000-0000C4160000}"/>
    <cellStyle name="Standard 58 2 4" xfId="5831" xr:uid="{00000000-0005-0000-0000-0000C5160000}"/>
    <cellStyle name="Standard 58 3" xfId="5832" xr:uid="{00000000-0005-0000-0000-0000C6160000}"/>
    <cellStyle name="Standard 58 3 2" xfId="5833" xr:uid="{00000000-0005-0000-0000-0000C7160000}"/>
    <cellStyle name="Standard 58 3 2 2" xfId="5834" xr:uid="{00000000-0005-0000-0000-0000C8160000}"/>
    <cellStyle name="Standard 58 3 3" xfId="5835" xr:uid="{00000000-0005-0000-0000-0000C9160000}"/>
    <cellStyle name="Standard 58 4" xfId="5836" xr:uid="{00000000-0005-0000-0000-0000CA160000}"/>
    <cellStyle name="Standard 58 4 2" xfId="5837" xr:uid="{00000000-0005-0000-0000-0000CB160000}"/>
    <cellStyle name="Standard 58 4 3" xfId="5838" xr:uid="{00000000-0005-0000-0000-0000CC160000}"/>
    <cellStyle name="Standard 58 5" xfId="5839" xr:uid="{00000000-0005-0000-0000-0000CD160000}"/>
    <cellStyle name="Standard 58 5 2" xfId="5840" xr:uid="{00000000-0005-0000-0000-0000CE160000}"/>
    <cellStyle name="Standard 58 5 3" xfId="5841" xr:uid="{00000000-0005-0000-0000-0000CF160000}"/>
    <cellStyle name="Standard 58 6" xfId="5842" xr:uid="{00000000-0005-0000-0000-0000D0160000}"/>
    <cellStyle name="Standard 58 6 2" xfId="5843" xr:uid="{00000000-0005-0000-0000-0000D1160000}"/>
    <cellStyle name="Standard 58 6 3" xfId="5844" xr:uid="{00000000-0005-0000-0000-0000D2160000}"/>
    <cellStyle name="Standard 58 7" xfId="5845" xr:uid="{00000000-0005-0000-0000-0000D3160000}"/>
    <cellStyle name="Standard 58 8" xfId="5846" xr:uid="{00000000-0005-0000-0000-0000D4160000}"/>
    <cellStyle name="Standard 59" xfId="5847" xr:uid="{00000000-0005-0000-0000-0000D5160000}"/>
    <cellStyle name="Standard 59 2" xfId="5848" xr:uid="{00000000-0005-0000-0000-0000D6160000}"/>
    <cellStyle name="Standard 59 2 2" xfId="5849" xr:uid="{00000000-0005-0000-0000-0000D7160000}"/>
    <cellStyle name="Standard 59 2 2 2" xfId="5850" xr:uid="{00000000-0005-0000-0000-0000D8160000}"/>
    <cellStyle name="Standard 59 2 2 2 2" xfId="5851" xr:uid="{00000000-0005-0000-0000-0000D9160000}"/>
    <cellStyle name="Standard 59 2 2 3" xfId="5852" xr:uid="{00000000-0005-0000-0000-0000DA160000}"/>
    <cellStyle name="Standard 59 2 3" xfId="5853" xr:uid="{00000000-0005-0000-0000-0000DB160000}"/>
    <cellStyle name="Standard 59 2 3 2" xfId="5854" xr:uid="{00000000-0005-0000-0000-0000DC160000}"/>
    <cellStyle name="Standard 59 2 4" xfId="5855" xr:uid="{00000000-0005-0000-0000-0000DD160000}"/>
    <cellStyle name="Standard 59 3" xfId="5856" xr:uid="{00000000-0005-0000-0000-0000DE160000}"/>
    <cellStyle name="Standard 59 3 2" xfId="5857" xr:uid="{00000000-0005-0000-0000-0000DF160000}"/>
    <cellStyle name="Standard 59 3 2 2" xfId="5858" xr:uid="{00000000-0005-0000-0000-0000E0160000}"/>
    <cellStyle name="Standard 59 3 3" xfId="5859" xr:uid="{00000000-0005-0000-0000-0000E1160000}"/>
    <cellStyle name="Standard 59 4" xfId="5860" xr:uid="{00000000-0005-0000-0000-0000E2160000}"/>
    <cellStyle name="Standard 59 4 2" xfId="5861" xr:uid="{00000000-0005-0000-0000-0000E3160000}"/>
    <cellStyle name="Standard 59 4 3" xfId="5862" xr:uid="{00000000-0005-0000-0000-0000E4160000}"/>
    <cellStyle name="Standard 59 5" xfId="5863" xr:uid="{00000000-0005-0000-0000-0000E5160000}"/>
    <cellStyle name="Standard 59 5 2" xfId="5864" xr:uid="{00000000-0005-0000-0000-0000E6160000}"/>
    <cellStyle name="Standard 59 5 3" xfId="5865" xr:uid="{00000000-0005-0000-0000-0000E7160000}"/>
    <cellStyle name="Standard 59 6" xfId="5866" xr:uid="{00000000-0005-0000-0000-0000E8160000}"/>
    <cellStyle name="Standard 59 6 2" xfId="5867" xr:uid="{00000000-0005-0000-0000-0000E9160000}"/>
    <cellStyle name="Standard 59 6 3" xfId="5868" xr:uid="{00000000-0005-0000-0000-0000EA160000}"/>
    <cellStyle name="Standard 59 7" xfId="5869" xr:uid="{00000000-0005-0000-0000-0000EB160000}"/>
    <cellStyle name="Standard 59 8" xfId="5870" xr:uid="{00000000-0005-0000-0000-0000EC160000}"/>
    <cellStyle name="Standard 6" xfId="5871" xr:uid="{00000000-0005-0000-0000-0000ED160000}"/>
    <cellStyle name="Standard 6 2" xfId="5872" xr:uid="{00000000-0005-0000-0000-0000EE160000}"/>
    <cellStyle name="Standard 6 3" xfId="5873" xr:uid="{00000000-0005-0000-0000-0000EF160000}"/>
    <cellStyle name="Standard 6 4" xfId="5874" xr:uid="{00000000-0005-0000-0000-0000F0160000}"/>
    <cellStyle name="Standard 60" xfId="5875" xr:uid="{00000000-0005-0000-0000-0000F1160000}"/>
    <cellStyle name="Standard 60 2" xfId="5876" xr:uid="{00000000-0005-0000-0000-0000F2160000}"/>
    <cellStyle name="Standard 60 2 2" xfId="5877" xr:uid="{00000000-0005-0000-0000-0000F3160000}"/>
    <cellStyle name="Standard 60 2 2 2" xfId="5878" xr:uid="{00000000-0005-0000-0000-0000F4160000}"/>
    <cellStyle name="Standard 60 2 2 2 2" xfId="5879" xr:uid="{00000000-0005-0000-0000-0000F5160000}"/>
    <cellStyle name="Standard 60 2 2 3" xfId="5880" xr:uid="{00000000-0005-0000-0000-0000F6160000}"/>
    <cellStyle name="Standard 60 2 3" xfId="5881" xr:uid="{00000000-0005-0000-0000-0000F7160000}"/>
    <cellStyle name="Standard 60 2 3 2" xfId="5882" xr:uid="{00000000-0005-0000-0000-0000F8160000}"/>
    <cellStyle name="Standard 60 2 4" xfId="5883" xr:uid="{00000000-0005-0000-0000-0000F9160000}"/>
    <cellStyle name="Standard 60 3" xfId="5884" xr:uid="{00000000-0005-0000-0000-0000FA160000}"/>
    <cellStyle name="Standard 60 3 2" xfId="5885" xr:uid="{00000000-0005-0000-0000-0000FB160000}"/>
    <cellStyle name="Standard 60 3 2 2" xfId="5886" xr:uid="{00000000-0005-0000-0000-0000FC160000}"/>
    <cellStyle name="Standard 60 3 3" xfId="5887" xr:uid="{00000000-0005-0000-0000-0000FD160000}"/>
    <cellStyle name="Standard 60 4" xfId="5888" xr:uid="{00000000-0005-0000-0000-0000FE160000}"/>
    <cellStyle name="Standard 60 4 2" xfId="5889" xr:uid="{00000000-0005-0000-0000-0000FF160000}"/>
    <cellStyle name="Standard 60 4 3" xfId="5890" xr:uid="{00000000-0005-0000-0000-000000170000}"/>
    <cellStyle name="Standard 60 5" xfId="5891" xr:uid="{00000000-0005-0000-0000-000001170000}"/>
    <cellStyle name="Standard 60 5 2" xfId="5892" xr:uid="{00000000-0005-0000-0000-000002170000}"/>
    <cellStyle name="Standard 60 5 3" xfId="5893" xr:uid="{00000000-0005-0000-0000-000003170000}"/>
    <cellStyle name="Standard 60 6" xfId="5894" xr:uid="{00000000-0005-0000-0000-000004170000}"/>
    <cellStyle name="Standard 60 6 2" xfId="5895" xr:uid="{00000000-0005-0000-0000-000005170000}"/>
    <cellStyle name="Standard 60 6 3" xfId="5896" xr:uid="{00000000-0005-0000-0000-000006170000}"/>
    <cellStyle name="Standard 60 7" xfId="5897" xr:uid="{00000000-0005-0000-0000-000007170000}"/>
    <cellStyle name="Standard 60 8" xfId="5898" xr:uid="{00000000-0005-0000-0000-000008170000}"/>
    <cellStyle name="Standard 61" xfId="5899" xr:uid="{00000000-0005-0000-0000-000009170000}"/>
    <cellStyle name="Standard 61 2" xfId="5900" xr:uid="{00000000-0005-0000-0000-00000A170000}"/>
    <cellStyle name="Standard 61 2 2" xfId="5901" xr:uid="{00000000-0005-0000-0000-00000B170000}"/>
    <cellStyle name="Standard 61 2 2 2" xfId="5902" xr:uid="{00000000-0005-0000-0000-00000C170000}"/>
    <cellStyle name="Standard 61 2 2 2 2" xfId="5903" xr:uid="{00000000-0005-0000-0000-00000D170000}"/>
    <cellStyle name="Standard 61 2 2 3" xfId="5904" xr:uid="{00000000-0005-0000-0000-00000E170000}"/>
    <cellStyle name="Standard 61 2 3" xfId="5905" xr:uid="{00000000-0005-0000-0000-00000F170000}"/>
    <cellStyle name="Standard 61 2 3 2" xfId="5906" xr:uid="{00000000-0005-0000-0000-000010170000}"/>
    <cellStyle name="Standard 61 2 4" xfId="5907" xr:uid="{00000000-0005-0000-0000-000011170000}"/>
    <cellStyle name="Standard 61 3" xfId="5908" xr:uid="{00000000-0005-0000-0000-000012170000}"/>
    <cellStyle name="Standard 61 3 2" xfId="5909" xr:uid="{00000000-0005-0000-0000-000013170000}"/>
    <cellStyle name="Standard 61 3 2 2" xfId="5910" xr:uid="{00000000-0005-0000-0000-000014170000}"/>
    <cellStyle name="Standard 61 3 3" xfId="5911" xr:uid="{00000000-0005-0000-0000-000015170000}"/>
    <cellStyle name="Standard 61 4" xfId="5912" xr:uid="{00000000-0005-0000-0000-000016170000}"/>
    <cellStyle name="Standard 61 4 2" xfId="5913" xr:uid="{00000000-0005-0000-0000-000017170000}"/>
    <cellStyle name="Standard 61 4 3" xfId="5914" xr:uid="{00000000-0005-0000-0000-000018170000}"/>
    <cellStyle name="Standard 61 5" xfId="5915" xr:uid="{00000000-0005-0000-0000-000019170000}"/>
    <cellStyle name="Standard 61 5 2" xfId="5916" xr:uid="{00000000-0005-0000-0000-00001A170000}"/>
    <cellStyle name="Standard 61 5 3" xfId="5917" xr:uid="{00000000-0005-0000-0000-00001B170000}"/>
    <cellStyle name="Standard 61 6" xfId="5918" xr:uid="{00000000-0005-0000-0000-00001C170000}"/>
    <cellStyle name="Standard 61 6 2" xfId="5919" xr:uid="{00000000-0005-0000-0000-00001D170000}"/>
    <cellStyle name="Standard 61 6 3" xfId="5920" xr:uid="{00000000-0005-0000-0000-00001E170000}"/>
    <cellStyle name="Standard 61 7" xfId="5921" xr:uid="{00000000-0005-0000-0000-00001F170000}"/>
    <cellStyle name="Standard 61 8" xfId="5922" xr:uid="{00000000-0005-0000-0000-000020170000}"/>
    <cellStyle name="Standard 62" xfId="5923" xr:uid="{00000000-0005-0000-0000-000021170000}"/>
    <cellStyle name="Standard 62 2" xfId="5924" xr:uid="{00000000-0005-0000-0000-000022170000}"/>
    <cellStyle name="Standard 62 2 2" xfId="5925" xr:uid="{00000000-0005-0000-0000-000023170000}"/>
    <cellStyle name="Standard 62 2 2 2" xfId="5926" xr:uid="{00000000-0005-0000-0000-000024170000}"/>
    <cellStyle name="Standard 62 2 2 2 2" xfId="5927" xr:uid="{00000000-0005-0000-0000-000025170000}"/>
    <cellStyle name="Standard 62 2 2 3" xfId="5928" xr:uid="{00000000-0005-0000-0000-000026170000}"/>
    <cellStyle name="Standard 62 2 3" xfId="5929" xr:uid="{00000000-0005-0000-0000-000027170000}"/>
    <cellStyle name="Standard 62 2 3 2" xfId="5930" xr:uid="{00000000-0005-0000-0000-000028170000}"/>
    <cellStyle name="Standard 62 2 4" xfId="5931" xr:uid="{00000000-0005-0000-0000-000029170000}"/>
    <cellStyle name="Standard 62 3" xfId="5932" xr:uid="{00000000-0005-0000-0000-00002A170000}"/>
    <cellStyle name="Standard 62 3 2" xfId="5933" xr:uid="{00000000-0005-0000-0000-00002B170000}"/>
    <cellStyle name="Standard 62 3 2 2" xfId="5934" xr:uid="{00000000-0005-0000-0000-00002C170000}"/>
    <cellStyle name="Standard 62 3 3" xfId="5935" xr:uid="{00000000-0005-0000-0000-00002D170000}"/>
    <cellStyle name="Standard 62 4" xfId="5936" xr:uid="{00000000-0005-0000-0000-00002E170000}"/>
    <cellStyle name="Standard 62 4 2" xfId="5937" xr:uid="{00000000-0005-0000-0000-00002F170000}"/>
    <cellStyle name="Standard 62 4 3" xfId="5938" xr:uid="{00000000-0005-0000-0000-000030170000}"/>
    <cellStyle name="Standard 62 5" xfId="5939" xr:uid="{00000000-0005-0000-0000-000031170000}"/>
    <cellStyle name="Standard 62 5 2" xfId="5940" xr:uid="{00000000-0005-0000-0000-000032170000}"/>
    <cellStyle name="Standard 62 5 3" xfId="5941" xr:uid="{00000000-0005-0000-0000-000033170000}"/>
    <cellStyle name="Standard 62 6" xfId="5942" xr:uid="{00000000-0005-0000-0000-000034170000}"/>
    <cellStyle name="Standard 62 6 2" xfId="5943" xr:uid="{00000000-0005-0000-0000-000035170000}"/>
    <cellStyle name="Standard 62 6 3" xfId="5944" xr:uid="{00000000-0005-0000-0000-000036170000}"/>
    <cellStyle name="Standard 62 7" xfId="5945" xr:uid="{00000000-0005-0000-0000-000037170000}"/>
    <cellStyle name="Standard 62 8" xfId="5946" xr:uid="{00000000-0005-0000-0000-000038170000}"/>
    <cellStyle name="Standard 63" xfId="5947" xr:uid="{00000000-0005-0000-0000-000039170000}"/>
    <cellStyle name="Standard 63 2" xfId="5948" xr:uid="{00000000-0005-0000-0000-00003A170000}"/>
    <cellStyle name="Standard 63 2 2" xfId="5949" xr:uid="{00000000-0005-0000-0000-00003B170000}"/>
    <cellStyle name="Standard 63 2 2 2" xfId="5950" xr:uid="{00000000-0005-0000-0000-00003C170000}"/>
    <cellStyle name="Standard 63 2 2 2 2" xfId="5951" xr:uid="{00000000-0005-0000-0000-00003D170000}"/>
    <cellStyle name="Standard 63 2 2 3" xfId="5952" xr:uid="{00000000-0005-0000-0000-00003E170000}"/>
    <cellStyle name="Standard 63 2 3" xfId="5953" xr:uid="{00000000-0005-0000-0000-00003F170000}"/>
    <cellStyle name="Standard 63 2 3 2" xfId="5954" xr:uid="{00000000-0005-0000-0000-000040170000}"/>
    <cellStyle name="Standard 63 2 4" xfId="5955" xr:uid="{00000000-0005-0000-0000-000041170000}"/>
    <cellStyle name="Standard 63 3" xfId="5956" xr:uid="{00000000-0005-0000-0000-000042170000}"/>
    <cellStyle name="Standard 63 3 2" xfId="5957" xr:uid="{00000000-0005-0000-0000-000043170000}"/>
    <cellStyle name="Standard 63 3 2 2" xfId="5958" xr:uid="{00000000-0005-0000-0000-000044170000}"/>
    <cellStyle name="Standard 63 3 3" xfId="5959" xr:uid="{00000000-0005-0000-0000-000045170000}"/>
    <cellStyle name="Standard 63 4" xfId="5960" xr:uid="{00000000-0005-0000-0000-000046170000}"/>
    <cellStyle name="Standard 63 4 2" xfId="5961" xr:uid="{00000000-0005-0000-0000-000047170000}"/>
    <cellStyle name="Standard 63 4 3" xfId="5962" xr:uid="{00000000-0005-0000-0000-000048170000}"/>
    <cellStyle name="Standard 63 5" xfId="5963" xr:uid="{00000000-0005-0000-0000-000049170000}"/>
    <cellStyle name="Standard 63 5 2" xfId="5964" xr:uid="{00000000-0005-0000-0000-00004A170000}"/>
    <cellStyle name="Standard 63 5 3" xfId="5965" xr:uid="{00000000-0005-0000-0000-00004B170000}"/>
    <cellStyle name="Standard 63 6" xfId="5966" xr:uid="{00000000-0005-0000-0000-00004C170000}"/>
    <cellStyle name="Standard 63 6 2" xfId="5967" xr:uid="{00000000-0005-0000-0000-00004D170000}"/>
    <cellStyle name="Standard 63 6 3" xfId="5968" xr:uid="{00000000-0005-0000-0000-00004E170000}"/>
    <cellStyle name="Standard 63 7" xfId="5969" xr:uid="{00000000-0005-0000-0000-00004F170000}"/>
    <cellStyle name="Standard 63 8" xfId="5970" xr:uid="{00000000-0005-0000-0000-000050170000}"/>
    <cellStyle name="Standard 64" xfId="5971" xr:uid="{00000000-0005-0000-0000-000051170000}"/>
    <cellStyle name="Standard 64 2" xfId="5972" xr:uid="{00000000-0005-0000-0000-000052170000}"/>
    <cellStyle name="Standard 64 2 2" xfId="5973" xr:uid="{00000000-0005-0000-0000-000053170000}"/>
    <cellStyle name="Standard 64 2 2 2" xfId="5974" xr:uid="{00000000-0005-0000-0000-000054170000}"/>
    <cellStyle name="Standard 64 2 2 2 2" xfId="5975" xr:uid="{00000000-0005-0000-0000-000055170000}"/>
    <cellStyle name="Standard 64 2 2 3" xfId="5976" xr:uid="{00000000-0005-0000-0000-000056170000}"/>
    <cellStyle name="Standard 64 2 3" xfId="5977" xr:uid="{00000000-0005-0000-0000-000057170000}"/>
    <cellStyle name="Standard 64 2 3 2" xfId="5978" xr:uid="{00000000-0005-0000-0000-000058170000}"/>
    <cellStyle name="Standard 64 2 4" xfId="5979" xr:uid="{00000000-0005-0000-0000-000059170000}"/>
    <cellStyle name="Standard 64 3" xfId="5980" xr:uid="{00000000-0005-0000-0000-00005A170000}"/>
    <cellStyle name="Standard 64 3 2" xfId="5981" xr:uid="{00000000-0005-0000-0000-00005B170000}"/>
    <cellStyle name="Standard 64 3 2 2" xfId="5982" xr:uid="{00000000-0005-0000-0000-00005C170000}"/>
    <cellStyle name="Standard 64 3 3" xfId="5983" xr:uid="{00000000-0005-0000-0000-00005D170000}"/>
    <cellStyle name="Standard 64 4" xfId="5984" xr:uid="{00000000-0005-0000-0000-00005E170000}"/>
    <cellStyle name="Standard 64 4 2" xfId="5985" xr:uid="{00000000-0005-0000-0000-00005F170000}"/>
    <cellStyle name="Standard 64 4 3" xfId="5986" xr:uid="{00000000-0005-0000-0000-000060170000}"/>
    <cellStyle name="Standard 64 5" xfId="5987" xr:uid="{00000000-0005-0000-0000-000061170000}"/>
    <cellStyle name="Standard 64 5 2" xfId="5988" xr:uid="{00000000-0005-0000-0000-000062170000}"/>
    <cellStyle name="Standard 64 5 3" xfId="5989" xr:uid="{00000000-0005-0000-0000-000063170000}"/>
    <cellStyle name="Standard 64 6" xfId="5990" xr:uid="{00000000-0005-0000-0000-000064170000}"/>
    <cellStyle name="Standard 64 6 2" xfId="5991" xr:uid="{00000000-0005-0000-0000-000065170000}"/>
    <cellStyle name="Standard 64 6 3" xfId="5992" xr:uid="{00000000-0005-0000-0000-000066170000}"/>
    <cellStyle name="Standard 64 7" xfId="5993" xr:uid="{00000000-0005-0000-0000-000067170000}"/>
    <cellStyle name="Standard 64 8" xfId="5994" xr:uid="{00000000-0005-0000-0000-000068170000}"/>
    <cellStyle name="Standard 65" xfId="5995" xr:uid="{00000000-0005-0000-0000-000069170000}"/>
    <cellStyle name="Standard 65 2" xfId="5996" xr:uid="{00000000-0005-0000-0000-00006A170000}"/>
    <cellStyle name="Standard 65 2 2" xfId="5997" xr:uid="{00000000-0005-0000-0000-00006B170000}"/>
    <cellStyle name="Standard 65 2 2 2" xfId="5998" xr:uid="{00000000-0005-0000-0000-00006C170000}"/>
    <cellStyle name="Standard 65 2 2 2 2" xfId="5999" xr:uid="{00000000-0005-0000-0000-00006D170000}"/>
    <cellStyle name="Standard 65 2 2 3" xfId="6000" xr:uid="{00000000-0005-0000-0000-00006E170000}"/>
    <cellStyle name="Standard 65 2 3" xfId="6001" xr:uid="{00000000-0005-0000-0000-00006F170000}"/>
    <cellStyle name="Standard 65 2 3 2" xfId="6002" xr:uid="{00000000-0005-0000-0000-000070170000}"/>
    <cellStyle name="Standard 65 2 4" xfId="6003" xr:uid="{00000000-0005-0000-0000-000071170000}"/>
    <cellStyle name="Standard 65 3" xfId="6004" xr:uid="{00000000-0005-0000-0000-000072170000}"/>
    <cellStyle name="Standard 65 3 2" xfId="6005" xr:uid="{00000000-0005-0000-0000-000073170000}"/>
    <cellStyle name="Standard 65 3 2 2" xfId="6006" xr:uid="{00000000-0005-0000-0000-000074170000}"/>
    <cellStyle name="Standard 65 3 3" xfId="6007" xr:uid="{00000000-0005-0000-0000-000075170000}"/>
    <cellStyle name="Standard 65 4" xfId="6008" xr:uid="{00000000-0005-0000-0000-000076170000}"/>
    <cellStyle name="Standard 65 4 2" xfId="6009" xr:uid="{00000000-0005-0000-0000-000077170000}"/>
    <cellStyle name="Standard 65 4 3" xfId="6010" xr:uid="{00000000-0005-0000-0000-000078170000}"/>
    <cellStyle name="Standard 65 5" xfId="6011" xr:uid="{00000000-0005-0000-0000-000079170000}"/>
    <cellStyle name="Standard 65 5 2" xfId="6012" xr:uid="{00000000-0005-0000-0000-00007A170000}"/>
    <cellStyle name="Standard 65 5 3" xfId="6013" xr:uid="{00000000-0005-0000-0000-00007B170000}"/>
    <cellStyle name="Standard 65 6" xfId="6014" xr:uid="{00000000-0005-0000-0000-00007C170000}"/>
    <cellStyle name="Standard 65 6 2" xfId="6015" xr:uid="{00000000-0005-0000-0000-00007D170000}"/>
    <cellStyle name="Standard 65 6 3" xfId="6016" xr:uid="{00000000-0005-0000-0000-00007E170000}"/>
    <cellStyle name="Standard 65 7" xfId="6017" xr:uid="{00000000-0005-0000-0000-00007F170000}"/>
    <cellStyle name="Standard 65 8" xfId="6018" xr:uid="{00000000-0005-0000-0000-000080170000}"/>
    <cellStyle name="Standard 66" xfId="6019" xr:uid="{00000000-0005-0000-0000-000081170000}"/>
    <cellStyle name="Standard 66 2" xfId="6020" xr:uid="{00000000-0005-0000-0000-000082170000}"/>
    <cellStyle name="Standard 66 2 2" xfId="6021" xr:uid="{00000000-0005-0000-0000-000083170000}"/>
    <cellStyle name="Standard 66 2 2 2" xfId="6022" xr:uid="{00000000-0005-0000-0000-000084170000}"/>
    <cellStyle name="Standard 66 2 2 2 2" xfId="6023" xr:uid="{00000000-0005-0000-0000-000085170000}"/>
    <cellStyle name="Standard 66 2 2 3" xfId="6024" xr:uid="{00000000-0005-0000-0000-000086170000}"/>
    <cellStyle name="Standard 66 2 3" xfId="6025" xr:uid="{00000000-0005-0000-0000-000087170000}"/>
    <cellStyle name="Standard 66 2 3 2" xfId="6026" xr:uid="{00000000-0005-0000-0000-000088170000}"/>
    <cellStyle name="Standard 66 2 4" xfId="6027" xr:uid="{00000000-0005-0000-0000-000089170000}"/>
    <cellStyle name="Standard 66 3" xfId="6028" xr:uid="{00000000-0005-0000-0000-00008A170000}"/>
    <cellStyle name="Standard 66 3 2" xfId="6029" xr:uid="{00000000-0005-0000-0000-00008B170000}"/>
    <cellStyle name="Standard 66 3 2 2" xfId="6030" xr:uid="{00000000-0005-0000-0000-00008C170000}"/>
    <cellStyle name="Standard 66 3 3" xfId="6031" xr:uid="{00000000-0005-0000-0000-00008D170000}"/>
    <cellStyle name="Standard 66 4" xfId="6032" xr:uid="{00000000-0005-0000-0000-00008E170000}"/>
    <cellStyle name="Standard 66 4 2" xfId="6033" xr:uid="{00000000-0005-0000-0000-00008F170000}"/>
    <cellStyle name="Standard 66 4 3" xfId="6034" xr:uid="{00000000-0005-0000-0000-000090170000}"/>
    <cellStyle name="Standard 66 5" xfId="6035" xr:uid="{00000000-0005-0000-0000-000091170000}"/>
    <cellStyle name="Standard 66 5 2" xfId="6036" xr:uid="{00000000-0005-0000-0000-000092170000}"/>
    <cellStyle name="Standard 66 5 3" xfId="6037" xr:uid="{00000000-0005-0000-0000-000093170000}"/>
    <cellStyle name="Standard 66 6" xfId="6038" xr:uid="{00000000-0005-0000-0000-000094170000}"/>
    <cellStyle name="Standard 66 6 2" xfId="6039" xr:uid="{00000000-0005-0000-0000-000095170000}"/>
    <cellStyle name="Standard 66 6 3" xfId="6040" xr:uid="{00000000-0005-0000-0000-000096170000}"/>
    <cellStyle name="Standard 66 7" xfId="6041" xr:uid="{00000000-0005-0000-0000-000097170000}"/>
    <cellStyle name="Standard 66 8" xfId="6042" xr:uid="{00000000-0005-0000-0000-000098170000}"/>
    <cellStyle name="Standard 67" xfId="6043" xr:uid="{00000000-0005-0000-0000-000099170000}"/>
    <cellStyle name="Standard 67 2" xfId="6044" xr:uid="{00000000-0005-0000-0000-00009A170000}"/>
    <cellStyle name="Standard 67 2 2" xfId="6045" xr:uid="{00000000-0005-0000-0000-00009B170000}"/>
    <cellStyle name="Standard 67 2 2 2" xfId="6046" xr:uid="{00000000-0005-0000-0000-00009C170000}"/>
    <cellStyle name="Standard 67 2 2 2 2" xfId="6047" xr:uid="{00000000-0005-0000-0000-00009D170000}"/>
    <cellStyle name="Standard 67 2 2 3" xfId="6048" xr:uid="{00000000-0005-0000-0000-00009E170000}"/>
    <cellStyle name="Standard 67 2 3" xfId="6049" xr:uid="{00000000-0005-0000-0000-00009F170000}"/>
    <cellStyle name="Standard 67 2 3 2" xfId="6050" xr:uid="{00000000-0005-0000-0000-0000A0170000}"/>
    <cellStyle name="Standard 67 2 4" xfId="6051" xr:uid="{00000000-0005-0000-0000-0000A1170000}"/>
    <cellStyle name="Standard 67 3" xfId="6052" xr:uid="{00000000-0005-0000-0000-0000A2170000}"/>
    <cellStyle name="Standard 67 3 2" xfId="6053" xr:uid="{00000000-0005-0000-0000-0000A3170000}"/>
    <cellStyle name="Standard 67 3 2 2" xfId="6054" xr:uid="{00000000-0005-0000-0000-0000A4170000}"/>
    <cellStyle name="Standard 67 3 3" xfId="6055" xr:uid="{00000000-0005-0000-0000-0000A5170000}"/>
    <cellStyle name="Standard 67 4" xfId="6056" xr:uid="{00000000-0005-0000-0000-0000A6170000}"/>
    <cellStyle name="Standard 67 4 2" xfId="6057" xr:uid="{00000000-0005-0000-0000-0000A7170000}"/>
    <cellStyle name="Standard 67 4 3" xfId="6058" xr:uid="{00000000-0005-0000-0000-0000A8170000}"/>
    <cellStyle name="Standard 67 5" xfId="6059" xr:uid="{00000000-0005-0000-0000-0000A9170000}"/>
    <cellStyle name="Standard 67 5 2" xfId="6060" xr:uid="{00000000-0005-0000-0000-0000AA170000}"/>
    <cellStyle name="Standard 67 5 3" xfId="6061" xr:uid="{00000000-0005-0000-0000-0000AB170000}"/>
    <cellStyle name="Standard 67 6" xfId="6062" xr:uid="{00000000-0005-0000-0000-0000AC170000}"/>
    <cellStyle name="Standard 67 6 2" xfId="6063" xr:uid="{00000000-0005-0000-0000-0000AD170000}"/>
    <cellStyle name="Standard 67 6 3" xfId="6064" xr:uid="{00000000-0005-0000-0000-0000AE170000}"/>
    <cellStyle name="Standard 67 7" xfId="6065" xr:uid="{00000000-0005-0000-0000-0000AF170000}"/>
    <cellStyle name="Standard 67 8" xfId="6066" xr:uid="{00000000-0005-0000-0000-0000B0170000}"/>
    <cellStyle name="Standard 68" xfId="6067" xr:uid="{00000000-0005-0000-0000-0000B1170000}"/>
    <cellStyle name="Standard 68 2" xfId="6068" xr:uid="{00000000-0005-0000-0000-0000B2170000}"/>
    <cellStyle name="Standard 68 2 2" xfId="6069" xr:uid="{00000000-0005-0000-0000-0000B3170000}"/>
    <cellStyle name="Standard 68 2 2 2" xfId="6070" xr:uid="{00000000-0005-0000-0000-0000B4170000}"/>
    <cellStyle name="Standard 68 2 2 2 2" xfId="6071" xr:uid="{00000000-0005-0000-0000-0000B5170000}"/>
    <cellStyle name="Standard 68 2 2 3" xfId="6072" xr:uid="{00000000-0005-0000-0000-0000B6170000}"/>
    <cellStyle name="Standard 68 2 3" xfId="6073" xr:uid="{00000000-0005-0000-0000-0000B7170000}"/>
    <cellStyle name="Standard 68 2 3 2" xfId="6074" xr:uid="{00000000-0005-0000-0000-0000B8170000}"/>
    <cellStyle name="Standard 68 2 4" xfId="6075" xr:uid="{00000000-0005-0000-0000-0000B9170000}"/>
    <cellStyle name="Standard 68 3" xfId="6076" xr:uid="{00000000-0005-0000-0000-0000BA170000}"/>
    <cellStyle name="Standard 68 3 2" xfId="6077" xr:uid="{00000000-0005-0000-0000-0000BB170000}"/>
    <cellStyle name="Standard 68 3 2 2" xfId="6078" xr:uid="{00000000-0005-0000-0000-0000BC170000}"/>
    <cellStyle name="Standard 68 3 3" xfId="6079" xr:uid="{00000000-0005-0000-0000-0000BD170000}"/>
    <cellStyle name="Standard 68 4" xfId="6080" xr:uid="{00000000-0005-0000-0000-0000BE170000}"/>
    <cellStyle name="Standard 68 4 2" xfId="6081" xr:uid="{00000000-0005-0000-0000-0000BF170000}"/>
    <cellStyle name="Standard 68 4 3" xfId="6082" xr:uid="{00000000-0005-0000-0000-0000C0170000}"/>
    <cellStyle name="Standard 68 5" xfId="6083" xr:uid="{00000000-0005-0000-0000-0000C1170000}"/>
    <cellStyle name="Standard 68 5 2" xfId="6084" xr:uid="{00000000-0005-0000-0000-0000C2170000}"/>
    <cellStyle name="Standard 68 5 3" xfId="6085" xr:uid="{00000000-0005-0000-0000-0000C3170000}"/>
    <cellStyle name="Standard 68 6" xfId="6086" xr:uid="{00000000-0005-0000-0000-0000C4170000}"/>
    <cellStyle name="Standard 68 6 2" xfId="6087" xr:uid="{00000000-0005-0000-0000-0000C5170000}"/>
    <cellStyle name="Standard 68 6 3" xfId="6088" xr:uid="{00000000-0005-0000-0000-0000C6170000}"/>
    <cellStyle name="Standard 68 7" xfId="6089" xr:uid="{00000000-0005-0000-0000-0000C7170000}"/>
    <cellStyle name="Standard 68 8" xfId="6090" xr:uid="{00000000-0005-0000-0000-0000C8170000}"/>
    <cellStyle name="Standard 69" xfId="6091" xr:uid="{00000000-0005-0000-0000-0000C9170000}"/>
    <cellStyle name="Standard 69 2" xfId="6092" xr:uid="{00000000-0005-0000-0000-0000CA170000}"/>
    <cellStyle name="Standard 69 2 2" xfId="6093" xr:uid="{00000000-0005-0000-0000-0000CB170000}"/>
    <cellStyle name="Standard 69 2 2 2" xfId="6094" xr:uid="{00000000-0005-0000-0000-0000CC170000}"/>
    <cellStyle name="Standard 69 2 2 2 2" xfId="6095" xr:uid="{00000000-0005-0000-0000-0000CD170000}"/>
    <cellStyle name="Standard 69 2 2 3" xfId="6096" xr:uid="{00000000-0005-0000-0000-0000CE170000}"/>
    <cellStyle name="Standard 69 2 3" xfId="6097" xr:uid="{00000000-0005-0000-0000-0000CF170000}"/>
    <cellStyle name="Standard 69 2 3 2" xfId="6098" xr:uid="{00000000-0005-0000-0000-0000D0170000}"/>
    <cellStyle name="Standard 69 2 4" xfId="6099" xr:uid="{00000000-0005-0000-0000-0000D1170000}"/>
    <cellStyle name="Standard 69 3" xfId="6100" xr:uid="{00000000-0005-0000-0000-0000D2170000}"/>
    <cellStyle name="Standard 69 3 2" xfId="6101" xr:uid="{00000000-0005-0000-0000-0000D3170000}"/>
    <cellStyle name="Standard 69 3 2 2" xfId="6102" xr:uid="{00000000-0005-0000-0000-0000D4170000}"/>
    <cellStyle name="Standard 69 3 3" xfId="6103" xr:uid="{00000000-0005-0000-0000-0000D5170000}"/>
    <cellStyle name="Standard 69 4" xfId="6104" xr:uid="{00000000-0005-0000-0000-0000D6170000}"/>
    <cellStyle name="Standard 69 4 2" xfId="6105" xr:uid="{00000000-0005-0000-0000-0000D7170000}"/>
    <cellStyle name="Standard 69 4 3" xfId="6106" xr:uid="{00000000-0005-0000-0000-0000D8170000}"/>
    <cellStyle name="Standard 69 5" xfId="6107" xr:uid="{00000000-0005-0000-0000-0000D9170000}"/>
    <cellStyle name="Standard 69 5 2" xfId="6108" xr:uid="{00000000-0005-0000-0000-0000DA170000}"/>
    <cellStyle name="Standard 69 5 3" xfId="6109" xr:uid="{00000000-0005-0000-0000-0000DB170000}"/>
    <cellStyle name="Standard 69 6" xfId="6110" xr:uid="{00000000-0005-0000-0000-0000DC170000}"/>
    <cellStyle name="Standard 69 6 2" xfId="6111" xr:uid="{00000000-0005-0000-0000-0000DD170000}"/>
    <cellStyle name="Standard 69 6 3" xfId="6112" xr:uid="{00000000-0005-0000-0000-0000DE170000}"/>
    <cellStyle name="Standard 69 7" xfId="6113" xr:uid="{00000000-0005-0000-0000-0000DF170000}"/>
    <cellStyle name="Standard 69 8" xfId="6114" xr:uid="{00000000-0005-0000-0000-0000E0170000}"/>
    <cellStyle name="Standard 7" xfId="6115" xr:uid="{00000000-0005-0000-0000-0000E1170000}"/>
    <cellStyle name="Standard 7 2" xfId="6116" xr:uid="{00000000-0005-0000-0000-0000E2170000}"/>
    <cellStyle name="Standard 7 3" xfId="6117" xr:uid="{00000000-0005-0000-0000-0000E3170000}"/>
    <cellStyle name="Standard 70" xfId="6118" xr:uid="{00000000-0005-0000-0000-0000E4170000}"/>
    <cellStyle name="Standard 71" xfId="6119" xr:uid="{00000000-0005-0000-0000-0000E5170000}"/>
    <cellStyle name="Standard 72" xfId="6120" xr:uid="{00000000-0005-0000-0000-0000E6170000}"/>
    <cellStyle name="Standard 73" xfId="6121" xr:uid="{00000000-0005-0000-0000-0000E7170000}"/>
    <cellStyle name="Standard 74" xfId="6122" xr:uid="{00000000-0005-0000-0000-0000E8170000}"/>
    <cellStyle name="Standard 75" xfId="6123" xr:uid="{00000000-0005-0000-0000-0000E9170000}"/>
    <cellStyle name="Standard 76" xfId="6124" xr:uid="{00000000-0005-0000-0000-0000EA170000}"/>
    <cellStyle name="Standard 77" xfId="6125" xr:uid="{00000000-0005-0000-0000-0000EB170000}"/>
    <cellStyle name="Standard 78" xfId="6126" xr:uid="{00000000-0005-0000-0000-0000EC170000}"/>
    <cellStyle name="Standard 79" xfId="6127" xr:uid="{00000000-0005-0000-0000-0000ED170000}"/>
    <cellStyle name="Standard 8" xfId="6128" xr:uid="{00000000-0005-0000-0000-0000EE170000}"/>
    <cellStyle name="Standard 8 2" xfId="6129" xr:uid="{00000000-0005-0000-0000-0000EF170000}"/>
    <cellStyle name="Standard 80" xfId="6130" xr:uid="{00000000-0005-0000-0000-0000F0170000}"/>
    <cellStyle name="Standard 81" xfId="6131" xr:uid="{00000000-0005-0000-0000-0000F1170000}"/>
    <cellStyle name="Standard 82" xfId="6132" xr:uid="{00000000-0005-0000-0000-0000F2170000}"/>
    <cellStyle name="Standard 83" xfId="6133" xr:uid="{00000000-0005-0000-0000-0000F3170000}"/>
    <cellStyle name="Standard 84" xfId="6134" xr:uid="{00000000-0005-0000-0000-0000F4170000}"/>
    <cellStyle name="Standard 85" xfId="6135" xr:uid="{00000000-0005-0000-0000-0000F5170000}"/>
    <cellStyle name="Standard 86" xfId="6136" xr:uid="{00000000-0005-0000-0000-0000F6170000}"/>
    <cellStyle name="Standard 87" xfId="6137" xr:uid="{00000000-0005-0000-0000-0000F7170000}"/>
    <cellStyle name="Standard 88" xfId="6138" xr:uid="{00000000-0005-0000-0000-0000F8170000}"/>
    <cellStyle name="Standard 89" xfId="6139" xr:uid="{00000000-0005-0000-0000-0000F9170000}"/>
    <cellStyle name="Standard 9" xfId="6140" xr:uid="{00000000-0005-0000-0000-0000FA170000}"/>
    <cellStyle name="Standard 9 2" xfId="6141" xr:uid="{00000000-0005-0000-0000-0000FB170000}"/>
    <cellStyle name="Standard 90" xfId="6142" xr:uid="{00000000-0005-0000-0000-0000FC170000}"/>
    <cellStyle name="Standard 91" xfId="6143" xr:uid="{00000000-0005-0000-0000-0000FD170000}"/>
    <cellStyle name="Standard 92" xfId="6144" xr:uid="{00000000-0005-0000-0000-0000FE170000}"/>
    <cellStyle name="Standard 93" xfId="6145" xr:uid="{00000000-0005-0000-0000-0000FF170000}"/>
    <cellStyle name="Standard 94" xfId="6146" xr:uid="{00000000-0005-0000-0000-000000180000}"/>
    <cellStyle name="Standard 95" xfId="6147" xr:uid="{00000000-0005-0000-0000-000001180000}"/>
    <cellStyle name="Standard 96" xfId="6148" xr:uid="{00000000-0005-0000-0000-000002180000}"/>
    <cellStyle name="Standard 97" xfId="6149" xr:uid="{00000000-0005-0000-0000-000003180000}"/>
    <cellStyle name="Standard 98" xfId="6150" xr:uid="{00000000-0005-0000-0000-000004180000}"/>
    <cellStyle name="Standard 99" xfId="6151" xr:uid="{00000000-0005-0000-0000-000005180000}"/>
    <cellStyle name="Standard ganz" xfId="6152" xr:uid="{00000000-0005-0000-0000-000006180000}"/>
    <cellStyle name="Standard hoch" xfId="6153" xr:uid="{00000000-0005-0000-0000-000007180000}"/>
    <cellStyle name="Standard Mitte" xfId="6154" xr:uid="{00000000-0005-0000-0000-000008180000}"/>
    <cellStyle name="Standard[8]" xfId="6155" xr:uid="{00000000-0005-0000-0000-000009180000}"/>
    <cellStyle name="Standard_AUßER_FL" xfId="6352" xr:uid="{00000000-0005-0000-0000-00000A180000}"/>
    <cellStyle name="Standard_Tabelle 5.5.1" xfId="1" xr:uid="{00000000-0005-0000-0000-00000D180000}"/>
    <cellStyle name="Standard1Dez" xfId="6156" xr:uid="{00000000-0005-0000-0000-00000E180000}"/>
    <cellStyle name="Standard2DEZ" xfId="6157" xr:uid="{00000000-0005-0000-0000-00000F180000}"/>
    <cellStyle name="Stil 1" xfId="6158" xr:uid="{00000000-0005-0000-0000-000010180000}"/>
    <cellStyle name="Stil 2" xfId="6159" xr:uid="{00000000-0005-0000-0000-000011180000}"/>
    <cellStyle name="Stil 3" xfId="6160" xr:uid="{00000000-0005-0000-0000-000012180000}"/>
    <cellStyle name="Style 1" xfId="6161" xr:uid="{00000000-0005-0000-0000-000013180000}"/>
    <cellStyle name="Style 1 2" xfId="6162" xr:uid="{00000000-0005-0000-0000-000014180000}"/>
    <cellStyle name="Style 21" xfId="6163" xr:uid="{00000000-0005-0000-0000-000015180000}"/>
    <cellStyle name="Style 22" xfId="6164" xr:uid="{00000000-0005-0000-0000-000016180000}"/>
    <cellStyle name="Style 23" xfId="6165" xr:uid="{00000000-0005-0000-0000-000017180000}"/>
    <cellStyle name="Style 24" xfId="6166" xr:uid="{00000000-0005-0000-0000-000018180000}"/>
    <cellStyle name="Style 25" xfId="6167" xr:uid="{00000000-0005-0000-0000-000019180000}"/>
    <cellStyle name="Style 26" xfId="6168" xr:uid="{00000000-0005-0000-0000-00001A180000}"/>
    <cellStyle name="sub" xfId="6169" xr:uid="{00000000-0005-0000-0000-00001B180000}"/>
    <cellStyle name="SubTotal" xfId="6170" xr:uid="{00000000-0005-0000-0000-00001C180000}"/>
    <cellStyle name="Summenzeile" xfId="6171" xr:uid="{00000000-0005-0000-0000-00001D180000}"/>
    <cellStyle name="Számítás" xfId="6172" xr:uid="{00000000-0005-0000-0000-00001E180000}"/>
    <cellStyle name="Tab_kopf" xfId="6173" xr:uid="{00000000-0005-0000-0000-00001F180000}"/>
    <cellStyle name="Table_center" xfId="6174" xr:uid="{00000000-0005-0000-0000-000020180000}"/>
    <cellStyle name="test" xfId="6175" xr:uid="{00000000-0005-0000-0000-000021180000}"/>
    <cellStyle name="test 2" xfId="6176" xr:uid="{00000000-0005-0000-0000-000022180000}"/>
    <cellStyle name="test_TableB_box" xfId="6177" xr:uid="{00000000-0005-0000-0000-000023180000}"/>
    <cellStyle name="Testo avviso" xfId="6178" xr:uid="{00000000-0005-0000-0000-000024180000}"/>
    <cellStyle name="Testo descrittivo" xfId="6179" xr:uid="{00000000-0005-0000-0000-000025180000}"/>
    <cellStyle name="Text upozorn?ní" xfId="6180" xr:uid="{00000000-0005-0000-0000-000026180000}"/>
    <cellStyle name="Text upozornění" xfId="6181" xr:uid="{00000000-0005-0000-0000-000027180000}"/>
    <cellStyle name="texte" xfId="6182" xr:uid="{00000000-0005-0000-0000-000028180000}"/>
    <cellStyle name="Title" xfId="6183" xr:uid="{00000000-0005-0000-0000-000029180000}"/>
    <cellStyle name="Title 2" xfId="6184" xr:uid="{00000000-0005-0000-0000-00002A180000}"/>
    <cellStyle name="Titolo" xfId="6185" xr:uid="{00000000-0005-0000-0000-00002B180000}"/>
    <cellStyle name="Titolo 1" xfId="6186" xr:uid="{00000000-0005-0000-0000-00002C180000}"/>
    <cellStyle name="Titolo 2" xfId="6187" xr:uid="{00000000-0005-0000-0000-00002D180000}"/>
    <cellStyle name="Titolo 3" xfId="6188" xr:uid="{00000000-0005-0000-0000-00002E180000}"/>
    <cellStyle name="Titolo 3 2" xfId="6189" xr:uid="{00000000-0005-0000-0000-00002F180000}"/>
    <cellStyle name="Titolo 3 2 2" xfId="6190" xr:uid="{00000000-0005-0000-0000-000030180000}"/>
    <cellStyle name="Titolo 3 2 2 2" xfId="6191" xr:uid="{00000000-0005-0000-0000-000031180000}"/>
    <cellStyle name="Titolo 3 2 3" xfId="6192" xr:uid="{00000000-0005-0000-0000-000032180000}"/>
    <cellStyle name="Titolo 3 3" xfId="6193" xr:uid="{00000000-0005-0000-0000-000033180000}"/>
    <cellStyle name="Titolo 3 3 2" xfId="6194" xr:uid="{00000000-0005-0000-0000-000034180000}"/>
    <cellStyle name="Titolo 3 4" xfId="6195" xr:uid="{00000000-0005-0000-0000-000035180000}"/>
    <cellStyle name="Titolo 4" xfId="6196" xr:uid="{00000000-0005-0000-0000-000036180000}"/>
    <cellStyle name="titre" xfId="6197" xr:uid="{00000000-0005-0000-0000-000037180000}"/>
    <cellStyle name="titre 2" xfId="6198" xr:uid="{00000000-0005-0000-0000-000038180000}"/>
    <cellStyle name="titre_TableB_box" xfId="6199" xr:uid="{00000000-0005-0000-0000-000039180000}"/>
    <cellStyle name="TOP" xfId="6200" xr:uid="{00000000-0005-0000-0000-00003A180000}"/>
    <cellStyle name="Totaal" xfId="6201" xr:uid="{00000000-0005-0000-0000-00003B180000}"/>
    <cellStyle name="Totaal 2" xfId="6202" xr:uid="{00000000-0005-0000-0000-00003C180000}"/>
    <cellStyle name="Total" xfId="6203" xr:uid="{00000000-0005-0000-0000-00003D180000}"/>
    <cellStyle name="Total 2" xfId="6204" xr:uid="{00000000-0005-0000-0000-00003E180000}"/>
    <cellStyle name="Total 2 2" xfId="6205" xr:uid="{00000000-0005-0000-0000-00003F180000}"/>
    <cellStyle name="Total 3" xfId="6206" xr:uid="{00000000-0005-0000-0000-000040180000}"/>
    <cellStyle name="Total 3 2" xfId="6207" xr:uid="{00000000-0005-0000-0000-000041180000}"/>
    <cellStyle name="Total 4" xfId="6208" xr:uid="{00000000-0005-0000-0000-000042180000}"/>
    <cellStyle name="Total 5" xfId="6209" xr:uid="{00000000-0005-0000-0000-000043180000}"/>
    <cellStyle name="Total 6" xfId="6210" xr:uid="{00000000-0005-0000-0000-000044180000}"/>
    <cellStyle name="Totale" xfId="6211" xr:uid="{00000000-0005-0000-0000-000045180000}"/>
    <cellStyle name="Tsd" xfId="6212" xr:uid="{00000000-0005-0000-0000-000046180000}"/>
    <cellStyle name="Überschrift 1 10" xfId="6213" xr:uid="{00000000-0005-0000-0000-000047180000}"/>
    <cellStyle name="Überschrift 1 11" xfId="6214" xr:uid="{00000000-0005-0000-0000-000048180000}"/>
    <cellStyle name="Überschrift 1 2" xfId="6215" xr:uid="{00000000-0005-0000-0000-000049180000}"/>
    <cellStyle name="Überschrift 1 3" xfId="6216" xr:uid="{00000000-0005-0000-0000-00004A180000}"/>
    <cellStyle name="Überschrift 1 4" xfId="6217" xr:uid="{00000000-0005-0000-0000-00004B180000}"/>
    <cellStyle name="Überschrift 1 5" xfId="6218" xr:uid="{00000000-0005-0000-0000-00004C180000}"/>
    <cellStyle name="Überschrift 1 6" xfId="6219" xr:uid="{00000000-0005-0000-0000-00004D180000}"/>
    <cellStyle name="Überschrift 1 7" xfId="6220" xr:uid="{00000000-0005-0000-0000-00004E180000}"/>
    <cellStyle name="Überschrift 1 8" xfId="6221" xr:uid="{00000000-0005-0000-0000-00004F180000}"/>
    <cellStyle name="Überschrift 1 9" xfId="6222" xr:uid="{00000000-0005-0000-0000-000050180000}"/>
    <cellStyle name="Überschrift 10" xfId="6223" xr:uid="{00000000-0005-0000-0000-000051180000}"/>
    <cellStyle name="Überschrift 2 10" xfId="6224" xr:uid="{00000000-0005-0000-0000-000052180000}"/>
    <cellStyle name="Überschrift 2 11" xfId="6225" xr:uid="{00000000-0005-0000-0000-000053180000}"/>
    <cellStyle name="Überschrift 2 2" xfId="6226" xr:uid="{00000000-0005-0000-0000-000054180000}"/>
    <cellStyle name="Überschrift 2 3" xfId="6227" xr:uid="{00000000-0005-0000-0000-000055180000}"/>
    <cellStyle name="Überschrift 2 4" xfId="6228" xr:uid="{00000000-0005-0000-0000-000056180000}"/>
    <cellStyle name="Überschrift 2 5" xfId="6229" xr:uid="{00000000-0005-0000-0000-000057180000}"/>
    <cellStyle name="Überschrift 2 6" xfId="6230" xr:uid="{00000000-0005-0000-0000-000058180000}"/>
    <cellStyle name="Überschrift 2 7" xfId="6231" xr:uid="{00000000-0005-0000-0000-000059180000}"/>
    <cellStyle name="Überschrift 2 8" xfId="6232" xr:uid="{00000000-0005-0000-0000-00005A180000}"/>
    <cellStyle name="Überschrift 2 9" xfId="6233" xr:uid="{00000000-0005-0000-0000-00005B180000}"/>
    <cellStyle name="Überschrift 3 10" xfId="6234" xr:uid="{00000000-0005-0000-0000-00005C180000}"/>
    <cellStyle name="Überschrift 3 11" xfId="6235" xr:uid="{00000000-0005-0000-0000-00005D180000}"/>
    <cellStyle name="Überschrift 3 2" xfId="6236" xr:uid="{00000000-0005-0000-0000-00005E180000}"/>
    <cellStyle name="Überschrift 3 3" xfId="6237" xr:uid="{00000000-0005-0000-0000-00005F180000}"/>
    <cellStyle name="Überschrift 3 4" xfId="6238" xr:uid="{00000000-0005-0000-0000-000060180000}"/>
    <cellStyle name="Überschrift 3 5" xfId="6239" xr:uid="{00000000-0005-0000-0000-000061180000}"/>
    <cellStyle name="Überschrift 3 6" xfId="6240" xr:uid="{00000000-0005-0000-0000-000062180000}"/>
    <cellStyle name="Überschrift 3 7" xfId="6241" xr:uid="{00000000-0005-0000-0000-000063180000}"/>
    <cellStyle name="Überschrift 3 8" xfId="6242" xr:uid="{00000000-0005-0000-0000-000064180000}"/>
    <cellStyle name="Überschrift 3 9" xfId="6243" xr:uid="{00000000-0005-0000-0000-000065180000}"/>
    <cellStyle name="Überschrift 4 10" xfId="6244" xr:uid="{00000000-0005-0000-0000-000066180000}"/>
    <cellStyle name="Überschrift 4 11" xfId="6245" xr:uid="{00000000-0005-0000-0000-000067180000}"/>
    <cellStyle name="Überschrift 4 2" xfId="6246" xr:uid="{00000000-0005-0000-0000-000068180000}"/>
    <cellStyle name="Überschrift 4 3" xfId="6247" xr:uid="{00000000-0005-0000-0000-000069180000}"/>
    <cellStyle name="Überschrift 4 4" xfId="6248" xr:uid="{00000000-0005-0000-0000-00006A180000}"/>
    <cellStyle name="Überschrift 4 5" xfId="6249" xr:uid="{00000000-0005-0000-0000-00006B180000}"/>
    <cellStyle name="Überschrift 4 6" xfId="6250" xr:uid="{00000000-0005-0000-0000-00006C180000}"/>
    <cellStyle name="Überschrift 4 7" xfId="6251" xr:uid="{00000000-0005-0000-0000-00006D180000}"/>
    <cellStyle name="Überschrift 4 8" xfId="6252" xr:uid="{00000000-0005-0000-0000-00006E180000}"/>
    <cellStyle name="Überschrift 4 9" xfId="6253" xr:uid="{00000000-0005-0000-0000-00006F180000}"/>
    <cellStyle name="Überschrift 5" xfId="6254" xr:uid="{00000000-0005-0000-0000-000070180000}"/>
    <cellStyle name="Überschrift 6" xfId="6255" xr:uid="{00000000-0005-0000-0000-000071180000}"/>
    <cellStyle name="Überschrift 7" xfId="6256" xr:uid="{00000000-0005-0000-0000-000072180000}"/>
    <cellStyle name="Überschrift 8" xfId="6257" xr:uid="{00000000-0005-0000-0000-000073180000}"/>
    <cellStyle name="Überschrift 9" xfId="6258" xr:uid="{00000000-0005-0000-0000-000074180000}"/>
    <cellStyle name="Überschrift F1" xfId="2" xr:uid="{00000000-0005-0000-0000-000075180000}"/>
    <cellStyle name="Überschrift F2" xfId="3" xr:uid="{00000000-0005-0000-0000-000076180000}"/>
    <cellStyle name="Überschrift F3" xfId="4" xr:uid="{00000000-0005-0000-0000-000077180000}"/>
    <cellStyle name="Überschrift klein" xfId="6259" xr:uid="{00000000-0005-0000-0000-000078180000}"/>
    <cellStyle name="Überschrift klein 2" xfId="6260" xr:uid="{00000000-0005-0000-0000-000079180000}"/>
    <cellStyle name="Überschrift klein 3" xfId="6261" xr:uid="{00000000-0005-0000-0000-00007A180000}"/>
    <cellStyle name="Überschrift klein_berechnungen_neu-variante" xfId="6262" xr:uid="{00000000-0005-0000-0000-00007B180000}"/>
    <cellStyle name="Übersicht" xfId="6263" xr:uid="{00000000-0005-0000-0000-00007C180000}"/>
    <cellStyle name="Ueberschrift Haupt" xfId="6264" xr:uid="{00000000-0005-0000-0000-00007D180000}"/>
    <cellStyle name="Ueberschrift Unterk" xfId="6265" xr:uid="{00000000-0005-0000-0000-00007E180000}"/>
    <cellStyle name="Undefiniert" xfId="6266" xr:uid="{00000000-0005-0000-0000-00007F180000}"/>
    <cellStyle name="Valore non valido" xfId="6267" xr:uid="{00000000-0005-0000-0000-000080180000}"/>
    <cellStyle name="Valore valido" xfId="6268" xr:uid="{00000000-0005-0000-0000-000081180000}"/>
    <cellStyle name="Valuta (0)_1996-97" xfId="6269" xr:uid="{00000000-0005-0000-0000-000082180000}"/>
    <cellStyle name="Valuta_1996-97" xfId="6270" xr:uid="{00000000-0005-0000-0000-000083180000}"/>
    <cellStyle name="Valuta0" xfId="6271" xr:uid="{00000000-0005-0000-0000-000084180000}"/>
    <cellStyle name="Valuta0 2" xfId="6272" xr:uid="{00000000-0005-0000-0000-000085180000}"/>
    <cellStyle name="Vast" xfId="6273" xr:uid="{00000000-0005-0000-0000-000086180000}"/>
    <cellStyle name="Vast 2" xfId="6274" xr:uid="{00000000-0005-0000-0000-000087180000}"/>
    <cellStyle name="Verknüpfte Zelle 10" xfId="6275" xr:uid="{00000000-0005-0000-0000-000088180000}"/>
    <cellStyle name="Verknüpfte Zelle 11" xfId="6276" xr:uid="{00000000-0005-0000-0000-000089180000}"/>
    <cellStyle name="Verknüpfte Zelle 2" xfId="6277" xr:uid="{00000000-0005-0000-0000-00008A180000}"/>
    <cellStyle name="Verknüpfte Zelle 3" xfId="6278" xr:uid="{00000000-0005-0000-0000-00008B180000}"/>
    <cellStyle name="Verknüpfte Zelle 4" xfId="6279" xr:uid="{00000000-0005-0000-0000-00008C180000}"/>
    <cellStyle name="Verknüpfte Zelle 5" xfId="6280" xr:uid="{00000000-0005-0000-0000-00008D180000}"/>
    <cellStyle name="Verknüpfte Zelle 6" xfId="6281" xr:uid="{00000000-0005-0000-0000-00008E180000}"/>
    <cellStyle name="Verknüpfte Zelle 7" xfId="6282" xr:uid="{00000000-0005-0000-0000-00008F180000}"/>
    <cellStyle name="Verknüpfte Zelle 8" xfId="6283" xr:uid="{00000000-0005-0000-0000-000090180000}"/>
    <cellStyle name="Verknüpfte Zelle 9" xfId="6284" xr:uid="{00000000-0005-0000-0000-000091180000}"/>
    <cellStyle name="Vstup" xfId="6285" xr:uid="{00000000-0005-0000-0000-000092180000}"/>
    <cellStyle name="Výpo?et" xfId="6286" xr:uid="{00000000-0005-0000-0000-000093180000}"/>
    <cellStyle name="Výpočet" xfId="6287" xr:uid="{00000000-0005-0000-0000-000094180000}"/>
    <cellStyle name="Výstup" xfId="6288" xr:uid="{00000000-0005-0000-0000-000095180000}"/>
    <cellStyle name="Vysv?tlující text" xfId="6289" xr:uid="{00000000-0005-0000-0000-000096180000}"/>
    <cellStyle name="Vysvětlující text" xfId="6290" xr:uid="{00000000-0005-0000-0000-000097180000}"/>
    <cellStyle name="Währung 2" xfId="6291" xr:uid="{00000000-0005-0000-0000-000098180000}"/>
    <cellStyle name="Währung 2 2" xfId="6292" xr:uid="{00000000-0005-0000-0000-000099180000}"/>
    <cellStyle name="Währung 2 2 2" xfId="6293" xr:uid="{00000000-0005-0000-0000-00009A180000}"/>
    <cellStyle name="Währung 2 2 2 2" xfId="6294" xr:uid="{00000000-0005-0000-0000-00009B180000}"/>
    <cellStyle name="Währung 2 2 3" xfId="6295" xr:uid="{00000000-0005-0000-0000-00009C180000}"/>
    <cellStyle name="Währung 2 3" xfId="6296" xr:uid="{00000000-0005-0000-0000-00009D180000}"/>
    <cellStyle name="Währung 2 3 2" xfId="6297" xr:uid="{00000000-0005-0000-0000-00009E180000}"/>
    <cellStyle name="Währung 2 3 2 2" xfId="6298" xr:uid="{00000000-0005-0000-0000-00009F180000}"/>
    <cellStyle name="Währung 2 3 3" xfId="6299" xr:uid="{00000000-0005-0000-0000-0000A0180000}"/>
    <cellStyle name="Währung 2 4" xfId="6300" xr:uid="{00000000-0005-0000-0000-0000A1180000}"/>
    <cellStyle name="Währung 2 4 2" xfId="6301" xr:uid="{00000000-0005-0000-0000-0000A2180000}"/>
    <cellStyle name="Währung 2 5" xfId="6302" xr:uid="{00000000-0005-0000-0000-0000A3180000}"/>
    <cellStyle name="Währung 3" xfId="6303" xr:uid="{00000000-0005-0000-0000-0000A4180000}"/>
    <cellStyle name="Währung 3 2" xfId="6304" xr:uid="{00000000-0005-0000-0000-0000A5180000}"/>
    <cellStyle name="Währung 3 2 2" xfId="6305" xr:uid="{00000000-0005-0000-0000-0000A6180000}"/>
    <cellStyle name="Währung 3 2 3" xfId="6306" xr:uid="{00000000-0005-0000-0000-0000A7180000}"/>
    <cellStyle name="Währung 3 3" xfId="6307" xr:uid="{00000000-0005-0000-0000-0000A8180000}"/>
    <cellStyle name="Währung 3 4" xfId="6308" xr:uid="{00000000-0005-0000-0000-0000A9180000}"/>
    <cellStyle name="Warnender Text 10" xfId="6309" xr:uid="{00000000-0005-0000-0000-0000AA180000}"/>
    <cellStyle name="Warnender Text 11" xfId="6310" xr:uid="{00000000-0005-0000-0000-0000AB180000}"/>
    <cellStyle name="Warnender Text 2" xfId="6311" xr:uid="{00000000-0005-0000-0000-0000AC180000}"/>
    <cellStyle name="Warnender Text 3" xfId="6312" xr:uid="{00000000-0005-0000-0000-0000AD180000}"/>
    <cellStyle name="Warnender Text 4" xfId="6313" xr:uid="{00000000-0005-0000-0000-0000AE180000}"/>
    <cellStyle name="Warnender Text 5" xfId="6314" xr:uid="{00000000-0005-0000-0000-0000AF180000}"/>
    <cellStyle name="Warnender Text 6" xfId="6315" xr:uid="{00000000-0005-0000-0000-0000B0180000}"/>
    <cellStyle name="Warnender Text 7" xfId="6316" xr:uid="{00000000-0005-0000-0000-0000B1180000}"/>
    <cellStyle name="Warnender Text 8" xfId="6317" xr:uid="{00000000-0005-0000-0000-0000B2180000}"/>
    <cellStyle name="Warnender Text 9" xfId="6318" xr:uid="{00000000-0005-0000-0000-0000B3180000}"/>
    <cellStyle name="Warning Text" xfId="6319" xr:uid="{00000000-0005-0000-0000-0000B4180000}"/>
    <cellStyle name="Warning Text 2" xfId="6320" xr:uid="{00000000-0005-0000-0000-0000B5180000}"/>
    <cellStyle name="Warning Text 3" xfId="6321" xr:uid="{00000000-0005-0000-0000-0000B6180000}"/>
    <cellStyle name="Weiss" xfId="6322" xr:uid="{00000000-0005-0000-0000-0000B7180000}"/>
    <cellStyle name="Zahl3" xfId="6323" xr:uid="{00000000-0005-0000-0000-0000B8180000}"/>
    <cellStyle name="Zahl4" xfId="6324" xr:uid="{00000000-0005-0000-0000-0000B9180000}"/>
    <cellStyle name="Zahl5" xfId="6325" xr:uid="{00000000-0005-0000-0000-0000BA180000}"/>
    <cellStyle name="Zahl6" xfId="6326" xr:uid="{00000000-0005-0000-0000-0000BB180000}"/>
    <cellStyle name="Zeile 1" xfId="6327" xr:uid="{00000000-0005-0000-0000-0000BC180000}"/>
    <cellStyle name="Zelle überprüfen 10" xfId="6328" xr:uid="{00000000-0005-0000-0000-0000BD180000}"/>
    <cellStyle name="Zelle überprüfen 11" xfId="6329" xr:uid="{00000000-0005-0000-0000-0000BE180000}"/>
    <cellStyle name="Zelle überprüfen 2" xfId="6330" xr:uid="{00000000-0005-0000-0000-0000BF180000}"/>
    <cellStyle name="Zelle überprüfen 3" xfId="6331" xr:uid="{00000000-0005-0000-0000-0000C0180000}"/>
    <cellStyle name="Zelle überprüfen 4" xfId="6332" xr:uid="{00000000-0005-0000-0000-0000C1180000}"/>
    <cellStyle name="Zelle überprüfen 5" xfId="6333" xr:uid="{00000000-0005-0000-0000-0000C2180000}"/>
    <cellStyle name="Zelle überprüfen 6" xfId="6334" xr:uid="{00000000-0005-0000-0000-0000C3180000}"/>
    <cellStyle name="Zelle überprüfen 7" xfId="6335" xr:uid="{00000000-0005-0000-0000-0000C4180000}"/>
    <cellStyle name="Zelle überprüfen 8" xfId="6336" xr:uid="{00000000-0005-0000-0000-0000C5180000}"/>
    <cellStyle name="Zelle überprüfen 9" xfId="6337" xr:uid="{00000000-0005-0000-0000-0000C6180000}"/>
    <cellStyle name="Zvýrazn?ní 1" xfId="6338" xr:uid="{00000000-0005-0000-0000-0000C7180000}"/>
    <cellStyle name="Zvýrazn?ní 2" xfId="6339" xr:uid="{00000000-0005-0000-0000-0000C8180000}"/>
    <cellStyle name="Zvýrazn?ní 3" xfId="6340" xr:uid="{00000000-0005-0000-0000-0000C9180000}"/>
    <cellStyle name="Zvýrazn?ní 4" xfId="6341" xr:uid="{00000000-0005-0000-0000-0000CA180000}"/>
    <cellStyle name="Zvýrazn?ní 5" xfId="6342" xr:uid="{00000000-0005-0000-0000-0000CB180000}"/>
    <cellStyle name="Zvýrazn?ní 6" xfId="6343" xr:uid="{00000000-0005-0000-0000-0000CC180000}"/>
    <cellStyle name="Zvýraznění 1" xfId="6344" xr:uid="{00000000-0005-0000-0000-0000CD180000}"/>
    <cellStyle name="Zvýraznění 2" xfId="6345" xr:uid="{00000000-0005-0000-0000-0000CE180000}"/>
    <cellStyle name="Zvýraznění 3" xfId="6346" xr:uid="{00000000-0005-0000-0000-0000CF180000}"/>
    <cellStyle name="Zvýraznění 4" xfId="6347" xr:uid="{00000000-0005-0000-0000-0000D0180000}"/>
    <cellStyle name="Zvýraznění 5" xfId="6348" xr:uid="{00000000-0005-0000-0000-0000D1180000}"/>
    <cellStyle name="Zvýraznění 6" xfId="6349" xr:uid="{00000000-0005-0000-0000-0000D2180000}"/>
    <cellStyle name="_x0012_䵴̽ጦ_x0012_䶌̽㩔pTcoicop87-96" xfId="6350" xr:uid="{00000000-0005-0000-0000-0000D31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C5C2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F733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F7337"/>
      <color rgb="FFFFFF66"/>
      <color rgb="FFFFFFFF"/>
      <color rgb="FFE0F0E7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CM\TABELLEN\Tabell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Q"/>
      <sheetName val="S"/>
      <sheetName val="F"/>
      <sheetName val="GLOBAL"/>
      <sheetName val="LISTE"/>
      <sheetName val="VORLAGE"/>
      <sheetName val="EXOG"/>
      <sheetName val="ExpR"/>
      <sheetName val="ExpN"/>
      <sheetName val="ExpD"/>
      <sheetName val="ExpWB"/>
      <sheetName val="INC"/>
      <sheetName val="INC2"/>
      <sheetName val="PSA"/>
      <sheetName val="GGA"/>
      <sheetName val="CAN"/>
      <sheetName val="EXT"/>
      <sheetName val="Labour"/>
      <sheetName val="Supply"/>
      <sheetName val="MON"/>
      <sheetName val="Tabelle3"/>
      <sheetName val="#Gr Internat Bip"/>
      <sheetName val="#Tab Internat."/>
      <sheetName val="#Graf Untern u. Kons.vertr"/>
      <sheetName val="#Tab. Industrievertrauen"/>
      <sheetName val="#Gr Preise"/>
      <sheetName val="#Tab.PREISE"/>
      <sheetName val="#Gr Infl.beitr.HVPI"/>
      <sheetName val="#HVPI Tab (2)"/>
      <sheetName val="#Gr Arbeit"/>
      <sheetName val="#Tab ARBEIT"/>
      <sheetName val="#GR AH-SA"/>
      <sheetName val="#Tabelle AH-SA"/>
      <sheetName val="#AH-SA-Roh-Q"/>
      <sheetName val="#Rahmenbedingungen"/>
      <sheetName val=" #Progvergl.-im Text"/>
      <sheetName val="#ProgTabelle im Text"/>
      <sheetName val="#Übersicht"/>
      <sheetName val="Gr Prognose"/>
      <sheetName val="GR Prg BIP"/>
      <sheetName val="Gr Prog Kons-Defl"/>
      <sheetName val="GR Prog ALQ"/>
      <sheetName val="Gr Prg Leibil"/>
      <sheetName val=" Tab Prog"/>
      <sheetName val="Beiträge SG-Monate"/>
      <sheetName val="Tab Beiträge"/>
      <sheetName val="INHALT 2013"/>
      <sheetName val="BIL1"/>
      <sheetName val="DG BIL1"/>
      <sheetName val="BIL2"/>
      <sheetName val="BIL3"/>
      <sheetName val="BIL4"/>
      <sheetName val="DG BIL4"/>
      <sheetName val="BIL5"/>
      <sheetName val="DG BIL5"/>
      <sheetName val="BIL6"/>
      <sheetName val="DG BIL6"/>
      <sheetName val="BIL7"/>
      <sheetName val="DG BIL7"/>
      <sheetName val="BIL8"/>
      <sheetName val="DG BIL8"/>
      <sheetName val="DSAFO32ADVVERINF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/>
      <sheetData sheetId="35" refreshError="1">
        <row r="3">
          <cell r="B3">
            <v>1999</v>
          </cell>
          <cell r="C3">
            <v>2000</v>
          </cell>
          <cell r="D3">
            <v>2001</v>
          </cell>
          <cell r="E3">
            <v>2002</v>
          </cell>
        </row>
        <row r="4">
          <cell r="B4" t="str">
            <v>in %</v>
          </cell>
        </row>
        <row r="5">
          <cell r="A5" t="str">
            <v>BIP-Wachstum</v>
          </cell>
        </row>
        <row r="6">
          <cell r="A6" t="str">
            <v>USA</v>
          </cell>
          <cell r="B6">
            <v>4.1182911542898601</v>
          </cell>
          <cell r="C6">
            <v>4.1969868857770436</v>
          </cell>
          <cell r="D6">
            <v>2.9563373093940957</v>
          </cell>
          <cell r="E6">
            <v>3.3136836070378952</v>
          </cell>
        </row>
        <row r="7">
          <cell r="A7" t="str">
            <v>Japan</v>
          </cell>
          <cell r="B7">
            <v>0.33222162777517711</v>
          </cell>
          <cell r="C7">
            <v>1.071597833458134</v>
          </cell>
          <cell r="D7">
            <v>1.492773207661567</v>
          </cell>
          <cell r="E7">
            <v>2.2959643529116867</v>
          </cell>
        </row>
        <row r="8">
          <cell r="A8" t="str">
            <v>Oststaaten</v>
          </cell>
          <cell r="B8">
            <v>2.2315812788403155</v>
          </cell>
          <cell r="C8">
            <v>2.8766793619137547</v>
          </cell>
          <cell r="D8">
            <v>3.1778932055161029</v>
          </cell>
          <cell r="E8">
            <v>3.3079769815529243</v>
          </cell>
        </row>
        <row r="9">
          <cell r="A9" t="str">
            <v>Euroraum</v>
          </cell>
          <cell r="B9">
            <v>2.2636511368044676</v>
          </cell>
          <cell r="C9">
            <v>3.5</v>
          </cell>
          <cell r="D9">
            <v>3.3</v>
          </cell>
          <cell r="E9">
            <v>2.9554556025346068</v>
          </cell>
        </row>
        <row r="11">
          <cell r="A11" t="str">
            <v>Zinssätze</v>
          </cell>
        </row>
        <row r="12">
          <cell r="A12" t="str">
            <v>3 Monate</v>
          </cell>
          <cell r="B12">
            <v>2.97</v>
          </cell>
          <cell r="C12">
            <v>3.72</v>
          </cell>
          <cell r="D12">
            <v>3.78</v>
          </cell>
          <cell r="E12">
            <v>3.78</v>
          </cell>
        </row>
        <row r="13">
          <cell r="A13" t="str">
            <v>10 Jahre</v>
          </cell>
          <cell r="B13">
            <v>4.68</v>
          </cell>
          <cell r="C13">
            <v>5.53</v>
          </cell>
          <cell r="D13">
            <v>5.52</v>
          </cell>
          <cell r="E13">
            <v>5.58</v>
          </cell>
        </row>
        <row r="15">
          <cell r="B15" t="str">
            <v>in USD</v>
          </cell>
        </row>
        <row r="16">
          <cell r="A16" t="str">
            <v>Rohölpreis</v>
          </cell>
          <cell r="B16">
            <v>17.762400072150072</v>
          </cell>
          <cell r="C16">
            <v>23.457101880607315</v>
          </cell>
          <cell r="D16">
            <v>20.871083333333331</v>
          </cell>
          <cell r="E16">
            <v>19.227499999999999</v>
          </cell>
        </row>
        <row r="18">
          <cell r="B18" t="str">
            <v>in USD/EUR</v>
          </cell>
        </row>
        <row r="19">
          <cell r="A19" t="str">
            <v>Wechselkurs</v>
          </cell>
          <cell r="B19">
            <v>1.0665</v>
          </cell>
          <cell r="C19">
            <v>0.97107689393939389</v>
          </cell>
          <cell r="D19">
            <v>0.96565999999999996</v>
          </cell>
          <cell r="E19">
            <v>0.96565999999999996</v>
          </cell>
        </row>
        <row r="21">
          <cell r="A21" t="str">
            <v>Quelle: EZB.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>
        <row r="2">
          <cell r="M2"/>
        </row>
      </sheetData>
      <sheetData sheetId="49"/>
      <sheetData sheetId="50"/>
      <sheetData sheetId="51"/>
      <sheetData sheetId="52" refreshError="1"/>
      <sheetData sheetId="53"/>
      <sheetData sheetId="54" refreshError="1"/>
      <sheetData sheetId="55"/>
      <sheetData sheetId="56" refreshError="1"/>
      <sheetData sheetId="57"/>
      <sheetData sheetId="58"/>
      <sheetData sheetId="59"/>
      <sheetData sheetId="60" refreshError="1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92957-ECE3-4782-AC2E-EB9E426BD918}">
  <dimension ref="A1:H23"/>
  <sheetViews>
    <sheetView showGridLines="0" zoomScaleNormal="100" workbookViewId="0">
      <selection activeCell="B19" sqref="B19"/>
    </sheetView>
  </sheetViews>
  <sheetFormatPr baseColWidth="10" defaultColWidth="11.42578125" defaultRowHeight="12.75"/>
  <cols>
    <col min="1" max="1" width="9.7109375" style="84" customWidth="1"/>
    <col min="2" max="6" width="11.42578125" style="84"/>
    <col min="7" max="7" width="14" style="84" customWidth="1"/>
    <col min="8" max="8" width="3.140625" style="84" customWidth="1"/>
    <col min="9" max="16384" width="11.42578125" style="84"/>
  </cols>
  <sheetData>
    <row r="1" spans="1:8">
      <c r="A1" s="457"/>
      <c r="B1" s="457"/>
      <c r="C1" s="457"/>
      <c r="D1" s="457"/>
      <c r="E1" s="457"/>
      <c r="F1" s="457"/>
      <c r="G1" s="457"/>
      <c r="H1" s="457"/>
    </row>
    <row r="2" spans="1:8" ht="26.25">
      <c r="A2" s="620" t="s">
        <v>25</v>
      </c>
      <c r="B2" s="620"/>
      <c r="C2" s="620"/>
      <c r="D2" s="620"/>
      <c r="E2" s="620"/>
      <c r="F2" s="620"/>
      <c r="G2" s="620"/>
      <c r="H2" s="620"/>
    </row>
    <row r="3" spans="1:8" ht="21">
      <c r="A3" s="621" t="s">
        <v>274</v>
      </c>
      <c r="B3" s="621"/>
      <c r="C3" s="621"/>
      <c r="D3" s="621"/>
      <c r="E3" s="621"/>
      <c r="F3" s="621"/>
      <c r="G3" s="621"/>
      <c r="H3" s="621"/>
    </row>
    <row r="4" spans="1:8">
      <c r="A4" s="458"/>
      <c r="B4" s="458"/>
      <c r="C4" s="458"/>
      <c r="D4" s="458"/>
      <c r="E4" s="458"/>
      <c r="F4" s="458"/>
      <c r="G4" s="458"/>
      <c r="H4" s="458"/>
    </row>
    <row r="5" spans="1:8" ht="15">
      <c r="A5" s="459"/>
      <c r="B5" s="459"/>
      <c r="C5" s="459"/>
      <c r="D5" s="459"/>
      <c r="E5" s="459"/>
      <c r="F5" s="459"/>
      <c r="G5" s="459"/>
      <c r="H5" s="459"/>
    </row>
    <row r="6" spans="1:8" ht="15">
      <c r="A6" s="459"/>
      <c r="B6" s="459"/>
      <c r="C6" s="459"/>
      <c r="D6" s="459"/>
      <c r="E6" s="459"/>
      <c r="F6" s="459"/>
      <c r="G6" s="459"/>
      <c r="H6" s="459"/>
    </row>
    <row r="7" spans="1:8" ht="30" customHeight="1">
      <c r="A7" s="372" t="s">
        <v>234</v>
      </c>
      <c r="B7" s="374" t="s">
        <v>346</v>
      </c>
      <c r="C7" s="459"/>
      <c r="D7" s="375"/>
      <c r="E7" s="375"/>
      <c r="F7" s="375"/>
      <c r="G7" s="375"/>
      <c r="H7" s="375"/>
    </row>
    <row r="8" spans="1:8" ht="15">
      <c r="A8" s="372"/>
      <c r="B8" s="373" t="s">
        <v>347</v>
      </c>
      <c r="C8" s="459"/>
      <c r="D8" s="375"/>
      <c r="E8" s="375"/>
      <c r="F8" s="375"/>
      <c r="G8" s="375"/>
      <c r="H8" s="375"/>
    </row>
    <row r="9" spans="1:8" ht="30" customHeight="1">
      <c r="A9" s="374" t="s">
        <v>235</v>
      </c>
      <c r="B9" s="374" t="s">
        <v>272</v>
      </c>
      <c r="C9" s="376"/>
      <c r="D9" s="374"/>
      <c r="E9" s="374"/>
      <c r="F9" s="374"/>
      <c r="G9" s="374"/>
      <c r="H9" s="375"/>
    </row>
    <row r="10" spans="1:8" ht="30" customHeight="1">
      <c r="A10" s="374" t="s">
        <v>268</v>
      </c>
      <c r="B10" s="374" t="s">
        <v>290</v>
      </c>
      <c r="C10" s="376"/>
      <c r="D10" s="374"/>
      <c r="E10" s="374"/>
      <c r="F10" s="374"/>
      <c r="G10" s="374"/>
      <c r="H10" s="375"/>
    </row>
    <row r="11" spans="1:8" s="91" customFormat="1" ht="30" customHeight="1">
      <c r="A11" s="462" t="s">
        <v>267</v>
      </c>
      <c r="B11" s="462" t="s">
        <v>269</v>
      </c>
      <c r="C11" s="462"/>
      <c r="D11" s="462"/>
      <c r="E11" s="462"/>
      <c r="F11" s="462"/>
      <c r="G11" s="376"/>
      <c r="H11" s="376"/>
    </row>
    <row r="12" spans="1:8" s="91" customFormat="1" ht="30" customHeight="1">
      <c r="A12" s="462" t="s">
        <v>284</v>
      </c>
      <c r="B12" s="462" t="s">
        <v>270</v>
      </c>
      <c r="C12" s="462"/>
      <c r="D12" s="462"/>
      <c r="E12" s="462"/>
      <c r="F12" s="462"/>
      <c r="G12" s="376"/>
      <c r="H12" s="376"/>
    </row>
    <row r="13" spans="1:8" s="91" customFormat="1" ht="16.5" customHeight="1">
      <c r="A13" s="462"/>
      <c r="B13" s="462" t="s">
        <v>384</v>
      </c>
      <c r="C13" s="462"/>
      <c r="D13" s="462"/>
      <c r="E13" s="462"/>
      <c r="F13" s="462"/>
      <c r="G13" s="376"/>
      <c r="H13" s="376"/>
    </row>
    <row r="14" spans="1:8" ht="30" customHeight="1">
      <c r="A14" s="374" t="s">
        <v>285</v>
      </c>
      <c r="B14" s="376" t="s">
        <v>220</v>
      </c>
      <c r="C14" s="376"/>
      <c r="D14" s="376"/>
      <c r="E14" s="376"/>
      <c r="F14" s="376"/>
      <c r="G14" s="376"/>
      <c r="H14" s="459"/>
    </row>
    <row r="15" spans="1:8" ht="24.75" customHeight="1">
      <c r="A15" s="374" t="s">
        <v>286</v>
      </c>
      <c r="B15" s="376" t="s">
        <v>221</v>
      </c>
      <c r="C15" s="376"/>
      <c r="D15" s="376"/>
      <c r="E15" s="376"/>
      <c r="F15" s="376"/>
      <c r="G15" s="376"/>
      <c r="H15" s="459"/>
    </row>
    <row r="16" spans="1:8" ht="30" customHeight="1">
      <c r="A16" s="374" t="s">
        <v>236</v>
      </c>
      <c r="B16" s="377" t="s">
        <v>222</v>
      </c>
      <c r="C16" s="376"/>
      <c r="D16" s="376"/>
      <c r="E16" s="376"/>
      <c r="F16" s="376"/>
      <c r="G16" s="376"/>
      <c r="H16" s="459"/>
    </row>
    <row r="17" spans="1:8" ht="30" customHeight="1">
      <c r="A17" s="374" t="s">
        <v>237</v>
      </c>
      <c r="B17" s="378" t="s">
        <v>223</v>
      </c>
      <c r="C17" s="376"/>
      <c r="D17" s="376"/>
      <c r="E17" s="376"/>
      <c r="F17" s="376"/>
      <c r="G17" s="376"/>
      <c r="H17" s="459"/>
    </row>
    <row r="18" spans="1:8" ht="30" customHeight="1">
      <c r="A18" s="374" t="s">
        <v>238</v>
      </c>
      <c r="B18" s="372" t="s">
        <v>224</v>
      </c>
      <c r="C18" s="376"/>
      <c r="D18" s="376"/>
      <c r="E18" s="376"/>
      <c r="F18" s="376"/>
      <c r="G18" s="376"/>
      <c r="H18" s="459"/>
    </row>
    <row r="19" spans="1:8" ht="30" customHeight="1">
      <c r="A19" s="374" t="s">
        <v>287</v>
      </c>
      <c r="B19" s="376" t="s">
        <v>225</v>
      </c>
      <c r="C19" s="376"/>
      <c r="D19" s="376"/>
      <c r="E19" s="376"/>
      <c r="F19" s="376"/>
      <c r="G19" s="376"/>
      <c r="H19" s="459"/>
    </row>
    <row r="20" spans="1:8" ht="30" customHeight="1">
      <c r="A20" s="374" t="s">
        <v>288</v>
      </c>
      <c r="B20" s="372" t="s">
        <v>363</v>
      </c>
      <c r="C20" s="376"/>
      <c r="D20" s="376"/>
      <c r="E20" s="376"/>
      <c r="F20" s="376"/>
      <c r="G20" s="376"/>
      <c r="H20" s="459"/>
    </row>
    <row r="21" spans="1:8" ht="30" customHeight="1">
      <c r="A21" s="374"/>
      <c r="B21" s="376"/>
      <c r="C21" s="376"/>
      <c r="D21" s="376"/>
      <c r="E21" s="376"/>
      <c r="F21" s="376"/>
      <c r="G21" s="376"/>
      <c r="H21" s="459"/>
    </row>
    <row r="22" spans="1:8" ht="30" customHeight="1">
      <c r="B22" s="460"/>
      <c r="C22" s="460"/>
      <c r="D22" s="461" t="s">
        <v>273</v>
      </c>
      <c r="E22" s="460"/>
      <c r="F22" s="460"/>
      <c r="G22" s="168"/>
      <c r="H22" s="168"/>
    </row>
    <row r="23" spans="1:8" ht="30" customHeight="1"/>
  </sheetData>
  <mergeCells count="2">
    <mergeCell ref="A2:H2"/>
    <mergeCell ref="A3:H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154"/>
  <sheetViews>
    <sheetView showGridLines="0" zoomScaleNormal="100" workbookViewId="0">
      <selection activeCell="I75" sqref="I75"/>
    </sheetView>
  </sheetViews>
  <sheetFormatPr baseColWidth="10" defaultColWidth="11.42578125" defaultRowHeight="10.5" customHeight="1"/>
  <cols>
    <col min="1" max="1" width="16.140625" style="173" customWidth="1"/>
    <col min="2" max="2" width="13.28515625" style="151" hidden="1" customWidth="1"/>
    <col min="3" max="3" width="7" style="151" hidden="1" customWidth="1"/>
    <col min="4" max="11" width="7" style="151" customWidth="1"/>
    <col min="12" max="14" width="7.42578125" style="151" customWidth="1"/>
    <col min="15" max="16384" width="11.42578125" style="151"/>
  </cols>
  <sheetData>
    <row r="1" spans="1:14" s="149" customFormat="1" ht="19.5" customHeight="1">
      <c r="A1" s="78" t="s">
        <v>332</v>
      </c>
      <c r="N1" s="151"/>
    </row>
    <row r="2" spans="1:14" s="149" customFormat="1" ht="7.5" customHeight="1">
      <c r="A2" s="145"/>
      <c r="N2" s="151"/>
    </row>
    <row r="3" spans="1:14" s="149" customFormat="1" ht="18.75" customHeight="1">
      <c r="A3" s="174" t="s">
        <v>180</v>
      </c>
      <c r="N3" s="151"/>
    </row>
    <row r="4" spans="1:14" ht="4.5" customHeight="1">
      <c r="A4" s="301"/>
      <c r="B4" s="302"/>
      <c r="C4" s="302"/>
      <c r="D4" s="302"/>
      <c r="E4" s="302"/>
      <c r="F4" s="302"/>
      <c r="G4" s="302"/>
      <c r="H4" s="302"/>
      <c r="I4" s="302"/>
      <c r="J4" s="302"/>
    </row>
    <row r="5" spans="1:14" s="85" customFormat="1" ht="18" customHeight="1">
      <c r="A5" s="274"/>
      <c r="B5" s="274" t="e">
        <f>#REF!</f>
        <v>#REF!</v>
      </c>
      <c r="C5" s="274" t="e">
        <f>#REF!</f>
        <v>#REF!</v>
      </c>
      <c r="D5" s="274">
        <v>2010</v>
      </c>
      <c r="E5" s="274">
        <v>2011</v>
      </c>
      <c r="F5" s="274">
        <v>2012</v>
      </c>
      <c r="G5" s="274">
        <v>2013</v>
      </c>
      <c r="H5" s="274">
        <v>2014</v>
      </c>
      <c r="I5" s="274">
        <v>2015</v>
      </c>
      <c r="J5" s="274">
        <v>2016</v>
      </c>
      <c r="K5" s="539">
        <v>2017</v>
      </c>
      <c r="L5" s="539">
        <v>2018</v>
      </c>
      <c r="M5" s="539">
        <v>2019</v>
      </c>
      <c r="N5" s="539" t="s">
        <v>281</v>
      </c>
    </row>
    <row r="6" spans="1:14" s="84" customFormat="1" ht="12.75">
      <c r="A6" s="98" t="s">
        <v>4</v>
      </c>
      <c r="B6" s="237" t="e">
        <f>#REF!</f>
        <v>#REF!</v>
      </c>
      <c r="C6" s="237" t="e">
        <f>#REF!</f>
        <v>#REF!</v>
      </c>
      <c r="D6" s="237">
        <v>365.3668370000002</v>
      </c>
      <c r="E6" s="237">
        <v>350.19423200000006</v>
      </c>
      <c r="F6" s="237">
        <v>331.64473900000013</v>
      </c>
      <c r="G6" s="237">
        <v>319.24459000000013</v>
      </c>
      <c r="H6" s="237">
        <v>313.06546900000001</v>
      </c>
      <c r="I6" s="237">
        <v>311.88699100000008</v>
      </c>
      <c r="J6" s="237">
        <v>311.59567099999998</v>
      </c>
      <c r="K6" s="237">
        <v>309.21678900000006</v>
      </c>
      <c r="L6" s="237">
        <v>310.20379500000001</v>
      </c>
      <c r="M6" s="237">
        <v>307.95978400000007</v>
      </c>
      <c r="N6" s="237">
        <v>337.5066605400001</v>
      </c>
    </row>
    <row r="7" spans="1:14" s="84" customFormat="1" ht="12.75">
      <c r="A7" s="86" t="s">
        <v>169</v>
      </c>
      <c r="B7" s="118" t="e">
        <f>#REF!</f>
        <v>#REF!</v>
      </c>
      <c r="C7" s="118" t="e">
        <f>#REF!</f>
        <v>#REF!</v>
      </c>
      <c r="D7" s="118">
        <v>715.95761100000016</v>
      </c>
      <c r="E7" s="118">
        <v>677.98148000000003</v>
      </c>
      <c r="F7" s="118">
        <v>675.14099700000031</v>
      </c>
      <c r="G7" s="118">
        <v>646.48150200000021</v>
      </c>
      <c r="H7" s="118">
        <v>663.74360999999976</v>
      </c>
      <c r="I7" s="118">
        <v>650.23990200000014</v>
      </c>
      <c r="J7" s="118">
        <v>626.5382709999999</v>
      </c>
      <c r="K7" s="169">
        <v>616.83251000000018</v>
      </c>
      <c r="L7" s="169">
        <v>599.30325299999993</v>
      </c>
      <c r="M7" s="169">
        <v>589.52024100000017</v>
      </c>
      <c r="N7" s="169">
        <v>645.7161339700001</v>
      </c>
    </row>
    <row r="8" spans="1:14" s="84" customFormat="1" ht="12.75">
      <c r="A8" s="98" t="s">
        <v>170</v>
      </c>
      <c r="B8" s="237" t="e">
        <f>#REF!</f>
        <v>#REF!</v>
      </c>
      <c r="C8" s="237" t="e">
        <f>#REF!</f>
        <v>#REF!</v>
      </c>
      <c r="D8" s="237">
        <v>3785.6445980000017</v>
      </c>
      <c r="E8" s="237">
        <v>3749.5001350000011</v>
      </c>
      <c r="F8" s="237">
        <v>3678.7237460000038</v>
      </c>
      <c r="G8" s="237">
        <v>3636.8736330000002</v>
      </c>
      <c r="H8" s="237">
        <v>3575.8319120000019</v>
      </c>
      <c r="I8" s="237">
        <v>3541.7074939999989</v>
      </c>
      <c r="J8" s="237">
        <v>3524.8484899999999</v>
      </c>
      <c r="K8" s="237">
        <v>3520.8756499999981</v>
      </c>
      <c r="L8" s="237">
        <v>3485.7421699999986</v>
      </c>
      <c r="M8" s="237">
        <v>3543.8268670000016</v>
      </c>
      <c r="N8" s="237">
        <v>3629.1882592500015</v>
      </c>
    </row>
    <row r="9" spans="1:14" s="84" customFormat="1" ht="12.75">
      <c r="A9" s="86" t="s">
        <v>171</v>
      </c>
      <c r="B9" s="118" t="e">
        <f>#REF!</f>
        <v>#REF!</v>
      </c>
      <c r="C9" s="118" t="e">
        <f>#REF!</f>
        <v>#REF!</v>
      </c>
      <c r="D9" s="118">
        <v>2730.6382020000015</v>
      </c>
      <c r="E9" s="118">
        <v>2806.593150000002</v>
      </c>
      <c r="F9" s="118">
        <v>2740.4246769999982</v>
      </c>
      <c r="G9" s="118">
        <v>2673.6570649999971</v>
      </c>
      <c r="H9" s="118">
        <v>2616.8997829999994</v>
      </c>
      <c r="I9" s="118">
        <v>2664.3810390000003</v>
      </c>
      <c r="J9" s="118">
        <v>2583.7838369999981</v>
      </c>
      <c r="K9" s="169">
        <v>2548.2228740000023</v>
      </c>
      <c r="L9" s="169">
        <v>2514.0849829999975</v>
      </c>
      <c r="M9" s="169">
        <v>2496.8720909999988</v>
      </c>
      <c r="N9" s="169">
        <v>2508.8554591800003</v>
      </c>
    </row>
    <row r="10" spans="1:14" s="84" customFormat="1" ht="12.75">
      <c r="A10" s="98" t="s">
        <v>1</v>
      </c>
      <c r="B10" s="237" t="e">
        <f>#REF!</f>
        <v>#REF!</v>
      </c>
      <c r="C10" s="237" t="e">
        <f>#REF!</f>
        <v>#REF!</v>
      </c>
      <c r="D10" s="237">
        <v>644.63846199999978</v>
      </c>
      <c r="E10" s="237">
        <v>633.31828999999971</v>
      </c>
      <c r="F10" s="237">
        <v>615.59828200000004</v>
      </c>
      <c r="G10" s="237">
        <v>587.25390500000015</v>
      </c>
      <c r="H10" s="237">
        <v>578.23061500000017</v>
      </c>
      <c r="I10" s="237">
        <v>565.89683000000002</v>
      </c>
      <c r="J10" s="237">
        <v>538.1383699999999</v>
      </c>
      <c r="K10" s="237">
        <v>534.69095300000004</v>
      </c>
      <c r="L10" s="237">
        <v>512.83926099999996</v>
      </c>
      <c r="M10" s="237">
        <v>493.43774300000001</v>
      </c>
      <c r="N10" s="237">
        <v>492.34163281000019</v>
      </c>
    </row>
    <row r="11" spans="1:14" s="84" customFormat="1" ht="12.75">
      <c r="A11" s="86" t="s">
        <v>172</v>
      </c>
      <c r="B11" s="118" t="e">
        <f>#REF!</f>
        <v>#REF!</v>
      </c>
      <c r="C11" s="118" t="e">
        <f>#REF!</f>
        <v>#REF!</v>
      </c>
      <c r="D11" s="118">
        <v>1959.5394800000006</v>
      </c>
      <c r="E11" s="118">
        <v>1959.5024840000008</v>
      </c>
      <c r="F11" s="118">
        <v>1878.5661710000002</v>
      </c>
      <c r="G11" s="118">
        <v>2034.2316610000014</v>
      </c>
      <c r="H11" s="118">
        <v>2044.9487150000014</v>
      </c>
      <c r="I11" s="118">
        <v>2020.6491820000001</v>
      </c>
      <c r="J11" s="118">
        <v>1991.2063889999993</v>
      </c>
      <c r="K11" s="169">
        <v>1852.6800940000019</v>
      </c>
      <c r="L11" s="169">
        <v>2369.9855560000005</v>
      </c>
      <c r="M11" s="169">
        <v>2570.6419139999994</v>
      </c>
      <c r="N11" s="169">
        <v>3114.7639899300002</v>
      </c>
    </row>
    <row r="12" spans="1:14" s="84" customFormat="1" ht="12.75">
      <c r="A12" s="98" t="s">
        <v>173</v>
      </c>
      <c r="B12" s="237" t="e">
        <f>#REF!</f>
        <v>#REF!</v>
      </c>
      <c r="C12" s="237" t="e">
        <f>#REF!</f>
        <v>#REF!</v>
      </c>
      <c r="D12" s="237">
        <v>806.35482400000069</v>
      </c>
      <c r="E12" s="237">
        <v>783.73052899999925</v>
      </c>
      <c r="F12" s="237">
        <v>772.32944199999883</v>
      </c>
      <c r="G12" s="237">
        <v>779.48255700000016</v>
      </c>
      <c r="H12" s="237">
        <v>790.48800099999949</v>
      </c>
      <c r="I12" s="237">
        <v>814.61370300000033</v>
      </c>
      <c r="J12" s="237">
        <v>837.8599830000004</v>
      </c>
      <c r="K12" s="237">
        <v>906.03974200000027</v>
      </c>
      <c r="L12" s="237">
        <v>1029.1863500000004</v>
      </c>
      <c r="M12" s="237">
        <v>1074.6032369999998</v>
      </c>
      <c r="N12" s="237">
        <v>1182.62797488</v>
      </c>
    </row>
    <row r="13" spans="1:14" s="84" customFormat="1" ht="12.75">
      <c r="A13" s="86" t="s">
        <v>2</v>
      </c>
      <c r="B13" s="118" t="e">
        <f>#REF!</f>
        <v>#REF!</v>
      </c>
      <c r="C13" s="118" t="e">
        <f>#REF!</f>
        <v>#REF!</v>
      </c>
      <c r="D13" s="118">
        <v>676.19622599999957</v>
      </c>
      <c r="E13" s="118">
        <v>680.28976900000009</v>
      </c>
      <c r="F13" s="118">
        <v>666.21955299999968</v>
      </c>
      <c r="G13" s="118">
        <v>674.06832000000009</v>
      </c>
      <c r="H13" s="118">
        <v>688.17023399999982</v>
      </c>
      <c r="I13" s="118">
        <v>686.74694799999986</v>
      </c>
      <c r="J13" s="118">
        <v>723.84022600000014</v>
      </c>
      <c r="K13" s="169">
        <v>745.14644799999962</v>
      </c>
      <c r="L13" s="169">
        <v>783.41964300000018</v>
      </c>
      <c r="M13" s="169">
        <v>819.73174500000039</v>
      </c>
      <c r="N13" s="169">
        <v>963.95621154000025</v>
      </c>
    </row>
    <row r="14" spans="1:14" s="290" customFormat="1" ht="12.75">
      <c r="A14" s="303" t="s">
        <v>181</v>
      </c>
      <c r="B14" s="304" t="e">
        <f>#REF!</f>
        <v>#REF!</v>
      </c>
      <c r="C14" s="304" t="e">
        <f>#REF!</f>
        <v>#REF!</v>
      </c>
      <c r="D14" s="304">
        <v>11684.336240000004</v>
      </c>
      <c r="E14" s="304">
        <v>11641.110069000002</v>
      </c>
      <c r="F14" s="304">
        <v>11358.647606999999</v>
      </c>
      <c r="G14" s="304">
        <v>11351.293232999999</v>
      </c>
      <c r="H14" s="304">
        <v>11271.378339000003</v>
      </c>
      <c r="I14" s="304">
        <v>11256.122088999999</v>
      </c>
      <c r="J14" s="304">
        <v>11137.811236999998</v>
      </c>
      <c r="K14" s="304">
        <v>11033.705060000004</v>
      </c>
      <c r="L14" s="304">
        <v>11604.765010999996</v>
      </c>
      <c r="M14" s="304">
        <v>11896.593622000002</v>
      </c>
      <c r="N14" s="304">
        <v>12874.956322100003</v>
      </c>
    </row>
    <row r="15" spans="1:14" s="84" customFormat="1" ht="15">
      <c r="A15" s="86" t="s">
        <v>174</v>
      </c>
      <c r="B15" s="291" t="e">
        <f>#REF!</f>
        <v>#REF!</v>
      </c>
      <c r="C15" s="291" t="e">
        <f>#REF!</f>
        <v>#REF!</v>
      </c>
      <c r="D15" s="291">
        <v>3070.4540969999998</v>
      </c>
      <c r="E15" s="291">
        <v>4027.3766860000001</v>
      </c>
      <c r="F15" s="291">
        <v>4349.7328010000001</v>
      </c>
      <c r="G15" s="291">
        <v>4635.2314649999998</v>
      </c>
      <c r="H15" s="291">
        <v>4893.4066160000002</v>
      </c>
      <c r="I15" s="291">
        <v>5421.608851</v>
      </c>
      <c r="J15" s="291">
        <v>6000.6803129999998</v>
      </c>
      <c r="K15" s="169">
        <v>6411.2705919999999</v>
      </c>
      <c r="L15" s="169">
        <v>6700.3274520000004</v>
      </c>
      <c r="M15" s="169">
        <v>6691.1473210000004</v>
      </c>
      <c r="N15" s="169">
        <v>7791.3959999999997</v>
      </c>
    </row>
    <row r="16" spans="1:14" s="290" customFormat="1" ht="12.75">
      <c r="A16" s="313" t="s">
        <v>62</v>
      </c>
      <c r="B16" s="314" t="e">
        <f>#REF!</f>
        <v>#REF!</v>
      </c>
      <c r="C16" s="314" t="e">
        <f>#REF!</f>
        <v>#REF!</v>
      </c>
      <c r="D16" s="314">
        <v>14754.790337000004</v>
      </c>
      <c r="E16" s="314">
        <v>15668.486755000002</v>
      </c>
      <c r="F16" s="314">
        <v>15708.380407999999</v>
      </c>
      <c r="G16" s="314">
        <v>15986.524697999997</v>
      </c>
      <c r="H16" s="314">
        <v>16164.784955000003</v>
      </c>
      <c r="I16" s="314">
        <v>16677.730939999998</v>
      </c>
      <c r="J16" s="314">
        <v>17138.491549999999</v>
      </c>
      <c r="K16" s="314">
        <v>17444.975652000005</v>
      </c>
      <c r="L16" s="314">
        <v>18305.092462999997</v>
      </c>
      <c r="M16" s="314">
        <v>18587.740943000004</v>
      </c>
      <c r="N16" s="314">
        <v>20666.352322100003</v>
      </c>
    </row>
    <row r="17" spans="1:14" s="84" customFormat="1" ht="7.5" customHeight="1">
      <c r="A17" s="95"/>
      <c r="B17" s="292"/>
      <c r="C17" s="292"/>
      <c r="D17" s="292"/>
      <c r="E17" s="292"/>
      <c r="F17" s="292"/>
      <c r="G17" s="292"/>
      <c r="H17" s="292"/>
      <c r="I17" s="292"/>
      <c r="J17" s="292"/>
      <c r="K17" s="292"/>
    </row>
    <row r="18" spans="1:14" s="149" customFormat="1" ht="15.75">
      <c r="A18" s="300" t="s">
        <v>185</v>
      </c>
      <c r="G18" s="151"/>
      <c r="H18" s="151"/>
      <c r="I18" s="151"/>
      <c r="J18" s="151"/>
      <c r="K18" s="151"/>
      <c r="N18" s="151"/>
    </row>
    <row r="19" spans="1:14" ht="4.5" customHeight="1">
      <c r="A19" s="301"/>
      <c r="B19" s="302"/>
      <c r="C19" s="302"/>
      <c r="D19" s="302"/>
      <c r="E19" s="302"/>
      <c r="F19" s="302"/>
      <c r="G19" s="302"/>
      <c r="H19" s="302"/>
      <c r="I19" s="302"/>
      <c r="J19" s="302"/>
    </row>
    <row r="20" spans="1:14" s="85" customFormat="1" ht="16.5" customHeight="1">
      <c r="A20" s="274"/>
      <c r="B20" s="274" t="e">
        <f t="shared" ref="B20:C20" si="0">B5</f>
        <v>#REF!</v>
      </c>
      <c r="C20" s="274" t="e">
        <f t="shared" si="0"/>
        <v>#REF!</v>
      </c>
      <c r="D20" s="274">
        <f t="shared" ref="D20:I20" si="1">D5</f>
        <v>2010</v>
      </c>
      <c r="E20" s="274">
        <f t="shared" si="1"/>
        <v>2011</v>
      </c>
      <c r="F20" s="274">
        <f t="shared" si="1"/>
        <v>2012</v>
      </c>
      <c r="G20" s="274">
        <f t="shared" si="1"/>
        <v>2013</v>
      </c>
      <c r="H20" s="274">
        <f t="shared" si="1"/>
        <v>2014</v>
      </c>
      <c r="I20" s="274">
        <f t="shared" si="1"/>
        <v>2015</v>
      </c>
      <c r="J20" s="274">
        <f t="shared" ref="J20" si="2">J5</f>
        <v>2016</v>
      </c>
      <c r="K20" s="539">
        <v>2017</v>
      </c>
      <c r="L20" s="539">
        <v>2018</v>
      </c>
      <c r="M20" s="539">
        <v>2019</v>
      </c>
      <c r="N20" s="539" t="s">
        <v>281</v>
      </c>
    </row>
    <row r="21" spans="1:14" s="84" customFormat="1" ht="12.75">
      <c r="A21" s="98" t="s">
        <v>4</v>
      </c>
      <c r="B21" s="287" t="e">
        <f t="shared" ref="B21" si="3">B6/B$16*100</f>
        <v>#REF!</v>
      </c>
      <c r="C21" s="287" t="e">
        <f t="shared" ref="C21:D30" si="4">C6/C$16*100</f>
        <v>#REF!</v>
      </c>
      <c r="D21" s="287">
        <f t="shared" si="4"/>
        <v>2.4762590904716841</v>
      </c>
      <c r="E21" s="287">
        <f t="shared" ref="E21:F21" si="5">E6/E$16*100</f>
        <v>2.2350226762533327</v>
      </c>
      <c r="F21" s="287">
        <f t="shared" si="5"/>
        <v>2.1112599159560674</v>
      </c>
      <c r="G21" s="287">
        <f t="shared" ref="G21:H21" si="6">G6/G$16*100</f>
        <v>1.9969605403977475</v>
      </c>
      <c r="H21" s="287">
        <f t="shared" si="6"/>
        <v>1.9367128599082559</v>
      </c>
      <c r="I21" s="287">
        <f t="shared" ref="I21:J21" si="7">I6/I$16*100</f>
        <v>1.8700804811041047</v>
      </c>
      <c r="J21" s="287">
        <f t="shared" si="7"/>
        <v>1.8181044118786522</v>
      </c>
      <c r="K21" s="287">
        <v>1.7725263432199143</v>
      </c>
      <c r="L21" s="287">
        <v>1.694631128616332</v>
      </c>
      <c r="M21" s="287">
        <v>1.6567897354733432</v>
      </c>
      <c r="N21" s="287">
        <v>1.6331215846885576</v>
      </c>
    </row>
    <row r="22" spans="1:14" s="84" customFormat="1" ht="12.75">
      <c r="A22" s="86" t="s">
        <v>169</v>
      </c>
      <c r="B22" s="280" t="e">
        <f t="shared" ref="B22:B30" si="8">B7/B$16*100</f>
        <v>#REF!</v>
      </c>
      <c r="C22" s="280" t="e">
        <f t="shared" si="4"/>
        <v>#REF!</v>
      </c>
      <c r="D22" s="280">
        <f t="shared" si="4"/>
        <v>4.8523740063226901</v>
      </c>
      <c r="E22" s="280">
        <f t="shared" ref="E22:F22" si="9">E7/E$16*100</f>
        <v>4.3270386643027159</v>
      </c>
      <c r="F22" s="280">
        <f t="shared" si="9"/>
        <v>4.2979669416215751</v>
      </c>
      <c r="G22" s="280">
        <f t="shared" ref="G22:H22" si="10">G7/G$16*100</f>
        <v>4.0439151986602733</v>
      </c>
      <c r="H22" s="280">
        <f t="shared" si="10"/>
        <v>4.1061085059142357</v>
      </c>
      <c r="I22" s="280">
        <f t="shared" ref="I22:J22" si="11">I7/I$16*100</f>
        <v>3.8988511347215691</v>
      </c>
      <c r="J22" s="280">
        <f t="shared" si="11"/>
        <v>3.655737549434448</v>
      </c>
      <c r="K22" s="543">
        <v>3.535874869101824</v>
      </c>
      <c r="L22" s="543">
        <v>3.2739700944497767</v>
      </c>
      <c r="M22" s="543">
        <v>3.1715539979160776</v>
      </c>
      <c r="N22" s="543">
        <v>3.1244804303442066</v>
      </c>
    </row>
    <row r="23" spans="1:14" s="84" customFormat="1" ht="12.75">
      <c r="A23" s="98" t="s">
        <v>170</v>
      </c>
      <c r="B23" s="287" t="e">
        <f t="shared" si="8"/>
        <v>#REF!</v>
      </c>
      <c r="C23" s="287" t="e">
        <f t="shared" si="4"/>
        <v>#REF!</v>
      </c>
      <c r="D23" s="287">
        <f t="shared" si="4"/>
        <v>25.657054499154018</v>
      </c>
      <c r="E23" s="287">
        <f t="shared" ref="E23:F23" si="12">E8/E$16*100</f>
        <v>23.930199473816391</v>
      </c>
      <c r="F23" s="287">
        <f t="shared" si="12"/>
        <v>23.418860827475854</v>
      </c>
      <c r="G23" s="287">
        <f t="shared" ref="G23:H23" si="13">G8/G$16*100</f>
        <v>22.749620081311313</v>
      </c>
      <c r="H23" s="287">
        <f t="shared" si="13"/>
        <v>22.121122687091148</v>
      </c>
      <c r="I23" s="287">
        <f t="shared" ref="I23:J23" si="14">I8/I$16*100</f>
        <v>21.236147211762127</v>
      </c>
      <c r="J23" s="287">
        <f t="shared" si="14"/>
        <v>20.566853738070083</v>
      </c>
      <c r="K23" s="287">
        <v>20.182749005994413</v>
      </c>
      <c r="L23" s="287">
        <v>19.042472345035755</v>
      </c>
      <c r="M23" s="287">
        <v>19.065398414295089</v>
      </c>
      <c r="N23" s="287">
        <v>17.560855455701546</v>
      </c>
    </row>
    <row r="24" spans="1:14" s="84" customFormat="1" ht="12.75">
      <c r="A24" s="86" t="s">
        <v>171</v>
      </c>
      <c r="B24" s="280" t="e">
        <f t="shared" si="8"/>
        <v>#REF!</v>
      </c>
      <c r="C24" s="280" t="e">
        <f t="shared" si="4"/>
        <v>#REF!</v>
      </c>
      <c r="D24" s="280">
        <f t="shared" si="4"/>
        <v>18.506790944717714</v>
      </c>
      <c r="E24" s="280">
        <f t="shared" ref="E24:F24" si="15">E9/E$16*100</f>
        <v>17.912343379965424</v>
      </c>
      <c r="F24" s="280">
        <f t="shared" si="15"/>
        <v>17.445622055373374</v>
      </c>
      <c r="G24" s="280">
        <f t="shared" ref="G24:H24" si="16">G9/G$16*100</f>
        <v>16.724442087994813</v>
      </c>
      <c r="H24" s="280">
        <f t="shared" si="16"/>
        <v>16.188893265731657</v>
      </c>
      <c r="I24" s="280">
        <f t="shared" ref="I24:J24" si="17">I9/I$16*100</f>
        <v>15.975680676138794</v>
      </c>
      <c r="J24" s="280">
        <f t="shared" si="17"/>
        <v>15.07591160786842</v>
      </c>
      <c r="K24" s="543">
        <v>14.607202238816869</v>
      </c>
      <c r="L24" s="543">
        <v>13.7343473576094</v>
      </c>
      <c r="M24" s="543">
        <v>13.432896975790385</v>
      </c>
      <c r="N24" s="543">
        <v>12.139807838740378</v>
      </c>
    </row>
    <row r="25" spans="1:14" s="84" customFormat="1" ht="12.75">
      <c r="A25" s="98" t="s">
        <v>1</v>
      </c>
      <c r="B25" s="287" t="e">
        <f t="shared" si="8"/>
        <v>#REF!</v>
      </c>
      <c r="C25" s="287" t="e">
        <f t="shared" si="4"/>
        <v>#REF!</v>
      </c>
      <c r="D25" s="287">
        <f t="shared" si="4"/>
        <v>4.369011333108987</v>
      </c>
      <c r="E25" s="287">
        <f t="shared" ref="E25:F25" si="18">E10/E$16*100</f>
        <v>4.0419875888646377</v>
      </c>
      <c r="F25" s="287">
        <f t="shared" si="18"/>
        <v>3.9189163109806455</v>
      </c>
      <c r="G25" s="287">
        <f t="shared" ref="G25:H25" si="19">G10/G$16*100</f>
        <v>3.6734306929977651</v>
      </c>
      <c r="H25" s="287">
        <f t="shared" si="19"/>
        <v>3.5771005714563806</v>
      </c>
      <c r="I25" s="287">
        <f t="shared" ref="I25:J25" si="20">I10/I$16*100</f>
        <v>3.3931284299757394</v>
      </c>
      <c r="J25" s="287">
        <f t="shared" si="20"/>
        <v>3.1399401075061353</v>
      </c>
      <c r="K25" s="287">
        <v>3.0650140399519539</v>
      </c>
      <c r="L25" s="287">
        <v>2.8016207076615411</v>
      </c>
      <c r="M25" s="287">
        <v>2.6546407361343434</v>
      </c>
      <c r="N25" s="287">
        <v>2.382334459107736</v>
      </c>
    </row>
    <row r="26" spans="1:14" s="84" customFormat="1" ht="12.75">
      <c r="A26" s="86" t="s">
        <v>172</v>
      </c>
      <c r="B26" s="280" t="e">
        <f t="shared" si="8"/>
        <v>#REF!</v>
      </c>
      <c r="C26" s="280" t="e">
        <f t="shared" si="4"/>
        <v>#REF!</v>
      </c>
      <c r="D26" s="280">
        <f t="shared" si="4"/>
        <v>13.28070026916032</v>
      </c>
      <c r="E26" s="280">
        <f t="shared" ref="E26:F26" si="21">E11/E$16*100</f>
        <v>12.506009767501638</v>
      </c>
      <c r="F26" s="280">
        <f t="shared" si="21"/>
        <v>11.95900609870181</v>
      </c>
      <c r="G26" s="280">
        <f t="shared" ref="G26:H26" si="22">G11/G$16*100</f>
        <v>12.724664674959</v>
      </c>
      <c r="H26" s="280">
        <f t="shared" si="22"/>
        <v>12.650639774626072</v>
      </c>
      <c r="I26" s="280">
        <f t="shared" ref="I26:J26" si="23">I11/I$16*100</f>
        <v>12.115851906170638</v>
      </c>
      <c r="J26" s="280">
        <f t="shared" si="23"/>
        <v>11.618329321404016</v>
      </c>
      <c r="K26" s="543">
        <v>10.62013573969992</v>
      </c>
      <c r="L26" s="543">
        <v>12.947137856803739</v>
      </c>
      <c r="M26" s="543">
        <v>13.829770502413218</v>
      </c>
      <c r="N26" s="543">
        <v>15.071667904350788</v>
      </c>
    </row>
    <row r="27" spans="1:14" s="84" customFormat="1" ht="12.75">
      <c r="A27" s="98" t="s">
        <v>173</v>
      </c>
      <c r="B27" s="287" t="e">
        <f t="shared" si="8"/>
        <v>#REF!</v>
      </c>
      <c r="C27" s="287" t="e">
        <f t="shared" si="4"/>
        <v>#REF!</v>
      </c>
      <c r="D27" s="287">
        <f t="shared" si="4"/>
        <v>5.4650374934704198</v>
      </c>
      <c r="E27" s="287">
        <f t="shared" ref="E27:F27" si="24">E12/E$16*100</f>
        <v>5.0019541852049079</v>
      </c>
      <c r="F27" s="287">
        <f t="shared" si="24"/>
        <v>4.916671368657874</v>
      </c>
      <c r="G27" s="287">
        <f t="shared" ref="G27:H27" si="25">G12/G$16*100</f>
        <v>4.875872472129716</v>
      </c>
      <c r="H27" s="287">
        <f t="shared" si="25"/>
        <v>4.8901856919258924</v>
      </c>
      <c r="I27" s="287">
        <f t="shared" ref="I27:J27" si="26">I12/I$16*100</f>
        <v>4.8844396514769555</v>
      </c>
      <c r="J27" s="287">
        <f t="shared" si="26"/>
        <v>4.8887615374761522</v>
      </c>
      <c r="K27" s="287">
        <v>5.1937002382466835</v>
      </c>
      <c r="L27" s="287">
        <v>5.6224045416885504</v>
      </c>
      <c r="M27" s="287">
        <v>5.7812471149415652</v>
      </c>
      <c r="N27" s="287">
        <v>5.7224804670310956</v>
      </c>
    </row>
    <row r="28" spans="1:14" s="84" customFormat="1" ht="12.75">
      <c r="A28" s="86" t="s">
        <v>2</v>
      </c>
      <c r="B28" s="280" t="e">
        <f t="shared" si="8"/>
        <v>#REF!</v>
      </c>
      <c r="C28" s="280" t="e">
        <f t="shared" si="4"/>
        <v>#REF!</v>
      </c>
      <c r="D28" s="280">
        <f t="shared" si="4"/>
        <v>4.5828928134907416</v>
      </c>
      <c r="E28" s="280">
        <f t="shared" ref="E28:F28" si="27">E13/E$16*100</f>
        <v>4.3417707123689624</v>
      </c>
      <c r="F28" s="280">
        <f t="shared" si="27"/>
        <v>4.2411727733605558</v>
      </c>
      <c r="G28" s="280">
        <f t="shared" ref="G28:H28" si="28">G13/G$16*100</f>
        <v>4.2164781447735775</v>
      </c>
      <c r="H28" s="280">
        <f t="shared" si="28"/>
        <v>4.2572186138927801</v>
      </c>
      <c r="I28" s="280">
        <f t="shared" ref="I28:J28" si="29">I13/I$16*100</f>
        <v>4.1177480945738285</v>
      </c>
      <c r="J28" s="280">
        <f t="shared" si="29"/>
        <v>4.2234768671925513</v>
      </c>
      <c r="K28" s="543">
        <v>4.2714100774028383</v>
      </c>
      <c r="L28" s="543">
        <v>4.279790689850504</v>
      </c>
      <c r="M28" s="543">
        <v>4.4100665460839927</v>
      </c>
      <c r="N28" s="543">
        <v>4.6643751955644985</v>
      </c>
    </row>
    <row r="29" spans="1:14" s="290" customFormat="1" ht="12.75">
      <c r="A29" s="303" t="s">
        <v>181</v>
      </c>
      <c r="B29" s="305" t="e">
        <f t="shared" si="8"/>
        <v>#REF!</v>
      </c>
      <c r="C29" s="305" t="e">
        <f t="shared" si="4"/>
        <v>#REF!</v>
      </c>
      <c r="D29" s="305">
        <f t="shared" si="4"/>
        <v>79.190120449896568</v>
      </c>
      <c r="E29" s="305">
        <f t="shared" ref="E29:F29" si="30">E14/E$16*100</f>
        <v>74.296326448278009</v>
      </c>
      <c r="F29" s="305">
        <f t="shared" si="30"/>
        <v>72.309476292127755</v>
      </c>
      <c r="G29" s="305">
        <f t="shared" ref="G29:H29" si="31">G14/G$16*100</f>
        <v>71.005383893224192</v>
      </c>
      <c r="H29" s="305">
        <f t="shared" si="31"/>
        <v>69.727981970546423</v>
      </c>
      <c r="I29" s="305">
        <f t="shared" ref="I29:J29" si="32">I14/I$16*100</f>
        <v>67.491927585923747</v>
      </c>
      <c r="J29" s="305">
        <f t="shared" si="32"/>
        <v>64.987115140830454</v>
      </c>
      <c r="K29" s="305">
        <v>63.248612552434423</v>
      </c>
      <c r="L29" s="305">
        <v>63.396374721715588</v>
      </c>
      <c r="M29" s="305">
        <v>64.002364023048017</v>
      </c>
      <c r="N29" s="305">
        <v>62.299123335528805</v>
      </c>
    </row>
    <row r="30" spans="1:14" s="84" customFormat="1" ht="15">
      <c r="A30" s="86" t="s">
        <v>174</v>
      </c>
      <c r="B30" s="280" t="e">
        <f t="shared" si="8"/>
        <v>#REF!</v>
      </c>
      <c r="C30" s="280" t="e">
        <f t="shared" si="4"/>
        <v>#REF!</v>
      </c>
      <c r="D30" s="280">
        <f t="shared" si="4"/>
        <v>20.809879550103425</v>
      </c>
      <c r="E30" s="280">
        <f t="shared" ref="E30:F30" si="33">E15/E$16*100</f>
        <v>25.703673551722002</v>
      </c>
      <c r="F30" s="280">
        <f t="shared" si="33"/>
        <v>27.690523707872256</v>
      </c>
      <c r="G30" s="280">
        <f t="shared" ref="G30:H30" si="34">G15/G$16*100</f>
        <v>28.994616106775805</v>
      </c>
      <c r="H30" s="280">
        <f t="shared" si="34"/>
        <v>30.27201802945358</v>
      </c>
      <c r="I30" s="280">
        <f t="shared" ref="I30:J30" si="35">I15/I$16*100</f>
        <v>32.508072414076253</v>
      </c>
      <c r="J30" s="280">
        <f t="shared" si="35"/>
        <v>35.012884859169532</v>
      </c>
      <c r="K30" s="543">
        <v>36.75138744756557</v>
      </c>
      <c r="L30" s="543">
        <v>36.603625278284404</v>
      </c>
      <c r="M30" s="543">
        <v>35.997635976951969</v>
      </c>
      <c r="N30" s="543">
        <v>37.700876664471188</v>
      </c>
    </row>
    <row r="31" spans="1:14" s="290" customFormat="1" ht="15" customHeight="1">
      <c r="A31" s="313" t="s">
        <v>62</v>
      </c>
      <c r="B31" s="315" t="e">
        <f t="shared" ref="B31:D31" si="36">B29+B30</f>
        <v>#REF!</v>
      </c>
      <c r="C31" s="315" t="e">
        <f t="shared" si="36"/>
        <v>#REF!</v>
      </c>
      <c r="D31" s="315">
        <f t="shared" si="36"/>
        <v>100</v>
      </c>
      <c r="E31" s="315">
        <f t="shared" ref="E31:F31" si="37">E29+E30</f>
        <v>100.00000000000001</v>
      </c>
      <c r="F31" s="315">
        <f t="shared" si="37"/>
        <v>100.00000000000001</v>
      </c>
      <c r="G31" s="315">
        <f t="shared" ref="G31:H31" si="38">G29+G30</f>
        <v>100</v>
      </c>
      <c r="H31" s="315">
        <f t="shared" si="38"/>
        <v>100</v>
      </c>
      <c r="I31" s="315">
        <f t="shared" ref="I31:J31" si="39">I29+I30</f>
        <v>100</v>
      </c>
      <c r="J31" s="315">
        <f t="shared" si="39"/>
        <v>99.999999999999986</v>
      </c>
      <c r="K31" s="315">
        <v>100</v>
      </c>
      <c r="L31" s="315">
        <v>100</v>
      </c>
      <c r="M31" s="315">
        <v>99.999999999999986</v>
      </c>
      <c r="N31" s="315">
        <v>100</v>
      </c>
    </row>
    <row r="32" spans="1:14" s="85" customFormat="1" ht="9" customHeight="1">
      <c r="A32" s="293"/>
    </row>
    <row r="33" spans="1:14" s="174" customFormat="1" ht="15.75">
      <c r="A33" s="174" t="s">
        <v>186</v>
      </c>
      <c r="N33" s="589"/>
    </row>
    <row r="34" spans="1:14" ht="3.75" customHeight="1">
      <c r="A34" s="301"/>
      <c r="B34" s="302"/>
      <c r="C34" s="302"/>
      <c r="D34" s="302"/>
      <c r="E34" s="302"/>
      <c r="F34" s="302"/>
      <c r="G34" s="302"/>
      <c r="H34" s="302"/>
      <c r="I34" s="302"/>
      <c r="J34" s="302"/>
    </row>
    <row r="35" spans="1:14" s="85" customFormat="1" ht="18" customHeight="1">
      <c r="A35" s="274"/>
      <c r="B35" s="274" t="e">
        <f t="shared" ref="B35" si="40">B5</f>
        <v>#REF!</v>
      </c>
      <c r="C35" s="274" t="e">
        <f t="shared" ref="C35:H35" si="41">C5</f>
        <v>#REF!</v>
      </c>
      <c r="D35" s="274">
        <f t="shared" si="41"/>
        <v>2010</v>
      </c>
      <c r="E35" s="274">
        <f t="shared" si="41"/>
        <v>2011</v>
      </c>
      <c r="F35" s="274">
        <f t="shared" si="41"/>
        <v>2012</v>
      </c>
      <c r="G35" s="274">
        <f t="shared" si="41"/>
        <v>2013</v>
      </c>
      <c r="H35" s="274">
        <f t="shared" si="41"/>
        <v>2014</v>
      </c>
      <c r="I35" s="274">
        <f t="shared" ref="I35:J35" si="42">I5</f>
        <v>2015</v>
      </c>
      <c r="J35" s="274">
        <f t="shared" si="42"/>
        <v>2016</v>
      </c>
      <c r="K35" s="539">
        <v>2017</v>
      </c>
      <c r="L35" s="539">
        <v>2018</v>
      </c>
      <c r="M35" s="539">
        <v>2019</v>
      </c>
      <c r="N35" s="539" t="s">
        <v>281</v>
      </c>
    </row>
    <row r="36" spans="1:14" s="84" customFormat="1" ht="12.75">
      <c r="A36" s="98" t="s">
        <v>4</v>
      </c>
      <c r="B36" s="306" t="e">
        <f>#REF!</f>
        <v>#REF!</v>
      </c>
      <c r="C36" s="306" t="e">
        <f>#REF!</f>
        <v>#REF!</v>
      </c>
      <c r="D36" s="306">
        <v>-1.4693153841773499</v>
      </c>
      <c r="E36" s="306">
        <v>-4.1527044776644928</v>
      </c>
      <c r="F36" s="306">
        <v>-5.2969156270968876</v>
      </c>
      <c r="G36" s="306">
        <v>-3.7389855896372226</v>
      </c>
      <c r="H36" s="306">
        <v>-1.9355444676447342</v>
      </c>
      <c r="I36" s="306">
        <v>-0.37643180634524542</v>
      </c>
      <c r="J36" s="306">
        <v>-9.3405627168363647E-2</v>
      </c>
      <c r="K36" s="306">
        <v>-0.76345155642419948</v>
      </c>
      <c r="L36" s="306">
        <v>0.31919547550827154</v>
      </c>
      <c r="M36" s="306">
        <v>-0.72339895132487175</v>
      </c>
      <c r="N36" s="306">
        <v>9.5943944875607645</v>
      </c>
    </row>
    <row r="37" spans="1:14" s="84" customFormat="1" ht="12.75">
      <c r="A37" s="86" t="s">
        <v>169</v>
      </c>
      <c r="B37" s="294" t="e">
        <f>#REF!</f>
        <v>#REF!</v>
      </c>
      <c r="C37" s="294" t="e">
        <f>#REF!</f>
        <v>#REF!</v>
      </c>
      <c r="D37" s="294">
        <v>0.51908164631668807</v>
      </c>
      <c r="E37" s="294">
        <v>-5.3042429351309872</v>
      </c>
      <c r="F37" s="294">
        <v>-0.41896173919082624</v>
      </c>
      <c r="G37" s="294">
        <v>-4.2449644040798873</v>
      </c>
      <c r="H37" s="294">
        <v>2.6701627110128134</v>
      </c>
      <c r="I37" s="294">
        <v>-2.0344765352994676</v>
      </c>
      <c r="J37" s="294">
        <v>-3.6450594506887479</v>
      </c>
      <c r="K37" s="550">
        <v>-1.5491090407787289</v>
      </c>
      <c r="L37" s="550">
        <v>-2.8418179515214304</v>
      </c>
      <c r="M37" s="550">
        <v>-1.6323976135667273</v>
      </c>
      <c r="N37" s="550">
        <v>9.5324789653829622</v>
      </c>
    </row>
    <row r="38" spans="1:14" s="84" customFormat="1" ht="12.75">
      <c r="A38" s="98" t="s">
        <v>170</v>
      </c>
      <c r="B38" s="306" t="e">
        <f>#REF!</f>
        <v>#REF!</v>
      </c>
      <c r="C38" s="306" t="e">
        <f>#REF!</f>
        <v>#REF!</v>
      </c>
      <c r="D38" s="306">
        <v>2.1438190597008466</v>
      </c>
      <c r="E38" s="306">
        <v>-0.95477697560664154</v>
      </c>
      <c r="F38" s="306">
        <v>-1.8876219883106504</v>
      </c>
      <c r="G38" s="306">
        <v>-1.1376258694474894</v>
      </c>
      <c r="H38" s="306">
        <v>-1.6784119317790558</v>
      </c>
      <c r="I38" s="306">
        <v>-0.95430710502599769</v>
      </c>
      <c r="J38" s="306">
        <v>-0.47601344912192589</v>
      </c>
      <c r="K38" s="306">
        <v>-0.11270952528237288</v>
      </c>
      <c r="L38" s="306">
        <v>-0.99786199492729599</v>
      </c>
      <c r="M38" s="306">
        <v>1.6663509280723021</v>
      </c>
      <c r="N38" s="306">
        <v>2.4087348353521998</v>
      </c>
    </row>
    <row r="39" spans="1:14" s="84" customFormat="1" ht="12.75">
      <c r="A39" s="86" t="s">
        <v>171</v>
      </c>
      <c r="B39" s="294" t="e">
        <f>#REF!</f>
        <v>#REF!</v>
      </c>
      <c r="C39" s="294" t="e">
        <f>#REF!</f>
        <v>#REF!</v>
      </c>
      <c r="D39" s="294">
        <v>6.6156837802537227</v>
      </c>
      <c r="E39" s="294">
        <v>2.781582266898952</v>
      </c>
      <c r="F39" s="294">
        <v>-2.3576082981604851</v>
      </c>
      <c r="G39" s="294">
        <v>-2.4363965395718501</v>
      </c>
      <c r="H39" s="294">
        <v>-2.1228332811634498</v>
      </c>
      <c r="I39" s="294">
        <v>1.8144086490606393</v>
      </c>
      <c r="J39" s="294">
        <v>-3.0249878234478111</v>
      </c>
      <c r="K39" s="550">
        <v>-1.3763133932010785</v>
      </c>
      <c r="L39" s="550">
        <v>-1.3396744589462828</v>
      </c>
      <c r="M39" s="550">
        <v>-0.68465831968252955</v>
      </c>
      <c r="N39" s="550">
        <v>0.47993520465847705</v>
      </c>
    </row>
    <row r="40" spans="1:14" s="84" customFormat="1" ht="12.75">
      <c r="A40" s="98" t="s">
        <v>1</v>
      </c>
      <c r="B40" s="306" t="e">
        <f>#REF!</f>
        <v>#REF!</v>
      </c>
      <c r="C40" s="306" t="e">
        <f>#REF!</f>
        <v>#REF!</v>
      </c>
      <c r="D40" s="306">
        <v>-2.816984653279786</v>
      </c>
      <c r="E40" s="306">
        <v>-1.7560497344323966</v>
      </c>
      <c r="F40" s="306">
        <v>-2.7979624589714036</v>
      </c>
      <c r="G40" s="306">
        <v>-4.6043625898228075</v>
      </c>
      <c r="H40" s="306">
        <v>-1.5365227754424171</v>
      </c>
      <c r="I40" s="306">
        <v>-2.1330217875094926</v>
      </c>
      <c r="J40" s="306">
        <v>-4.9052156733233705</v>
      </c>
      <c r="K40" s="306">
        <v>-0.64061906605913377</v>
      </c>
      <c r="L40" s="306">
        <v>-4.0867891774484688</v>
      </c>
      <c r="M40" s="306">
        <v>-3.7831577017267359</v>
      </c>
      <c r="N40" s="306">
        <v>-0.22213748452554194</v>
      </c>
    </row>
    <row r="41" spans="1:14" s="84" customFormat="1" ht="12.75">
      <c r="A41" s="86" t="s">
        <v>172</v>
      </c>
      <c r="B41" s="294" t="e">
        <f>#REF!</f>
        <v>#REF!</v>
      </c>
      <c r="C41" s="294" t="e">
        <f>#REF!</f>
        <v>#REF!</v>
      </c>
      <c r="D41" s="294">
        <v>-2.4092381220460757</v>
      </c>
      <c r="E41" s="294">
        <v>-1.8879946220740074E-3</v>
      </c>
      <c r="F41" s="294">
        <v>-4.1304521765536339</v>
      </c>
      <c r="G41" s="294">
        <v>8.2863990847411593</v>
      </c>
      <c r="H41" s="294">
        <v>0.52683547333698399</v>
      </c>
      <c r="I41" s="294">
        <v>-1.1882710222393622</v>
      </c>
      <c r="J41" s="294">
        <v>-1.457095732513991</v>
      </c>
      <c r="K41" s="550">
        <v>-6.9569028989288517</v>
      </c>
      <c r="L41" s="550">
        <v>27.922006809233736</v>
      </c>
      <c r="M41" s="550">
        <v>8.4665645953835078</v>
      </c>
      <c r="N41" s="550">
        <v>21.166778343053227</v>
      </c>
    </row>
    <row r="42" spans="1:14" s="84" customFormat="1" ht="12.75">
      <c r="A42" s="98" t="s">
        <v>173</v>
      </c>
      <c r="B42" s="306" t="e">
        <f>#REF!</f>
        <v>#REF!</v>
      </c>
      <c r="C42" s="306" t="e">
        <f>#REF!</f>
        <v>#REF!</v>
      </c>
      <c r="D42" s="306">
        <v>-1.0651163889520698</v>
      </c>
      <c r="E42" s="306">
        <v>-2.8057493210955742</v>
      </c>
      <c r="F42" s="306">
        <v>-1.4547202869011122</v>
      </c>
      <c r="G42" s="306">
        <v>0.92617406653277001</v>
      </c>
      <c r="H42" s="306">
        <v>1.4118909911667643</v>
      </c>
      <c r="I42" s="306">
        <v>3.0520010385332697</v>
      </c>
      <c r="J42" s="306">
        <v>2.8536568823223085</v>
      </c>
      <c r="K42" s="306">
        <v>8.1373690572831503</v>
      </c>
      <c r="L42" s="306">
        <v>13.591744632323222</v>
      </c>
      <c r="M42" s="306">
        <v>4.4128924756920318</v>
      </c>
      <c r="N42" s="306">
        <v>10.052523029948791</v>
      </c>
    </row>
    <row r="43" spans="1:14" s="84" customFormat="1" ht="12.75">
      <c r="A43" s="86" t="s">
        <v>2</v>
      </c>
      <c r="B43" s="294" t="e">
        <f>#REF!</f>
        <v>#REF!</v>
      </c>
      <c r="C43" s="294" t="e">
        <f>#REF!</f>
        <v>#REF!</v>
      </c>
      <c r="D43" s="294">
        <v>3.4020080537370712</v>
      </c>
      <c r="E43" s="294">
        <v>0.60537797204454069</v>
      </c>
      <c r="F43" s="294">
        <v>-2.0682680588718916</v>
      </c>
      <c r="G43" s="294">
        <v>1.1781051703837253</v>
      </c>
      <c r="H43" s="294">
        <v>2.0920600451894478</v>
      </c>
      <c r="I43" s="294">
        <v>-0.20682179055131478</v>
      </c>
      <c r="J43" s="294">
        <v>5.4013021984336884</v>
      </c>
      <c r="K43" s="550">
        <v>2.9434979204926659</v>
      </c>
      <c r="L43" s="550">
        <v>5.1363319388728401</v>
      </c>
      <c r="M43" s="550">
        <v>4.6350767847673335</v>
      </c>
      <c r="N43" s="550">
        <v>17.594105317953712</v>
      </c>
    </row>
    <row r="44" spans="1:14" s="295" customFormat="1" ht="12.75">
      <c r="A44" s="303" t="s">
        <v>181</v>
      </c>
      <c r="B44" s="307" t="e">
        <f>#REF!</f>
        <v>#REF!</v>
      </c>
      <c r="C44" s="307" t="e">
        <f>#REF!</f>
        <v>#REF!</v>
      </c>
      <c r="D44" s="307">
        <v>1.6852658221108596</v>
      </c>
      <c r="E44" s="307">
        <v>-0.36994973537326503</v>
      </c>
      <c r="F44" s="307">
        <v>-2.4264220536166392</v>
      </c>
      <c r="G44" s="307">
        <v>-6.4746915781310754E-2</v>
      </c>
      <c r="H44" s="307">
        <v>-0.70401576595405801</v>
      </c>
      <c r="I44" s="307">
        <v>-0.13535389853089885</v>
      </c>
      <c r="J44" s="307">
        <v>-1.0510800350648219</v>
      </c>
      <c r="K44" s="307">
        <v>-0.9347094755399632</v>
      </c>
      <c r="L44" s="307">
        <v>5.1755955764145822</v>
      </c>
      <c r="M44" s="307">
        <v>2.5147308947952585</v>
      </c>
      <c r="N44" s="307">
        <v>8.2238893853677997</v>
      </c>
    </row>
    <row r="45" spans="1:14" s="84" customFormat="1" ht="15">
      <c r="A45" s="86" t="s">
        <v>174</v>
      </c>
      <c r="B45" s="294" t="e">
        <f>#REF!</f>
        <v>#REF!</v>
      </c>
      <c r="C45" s="294" t="e">
        <f>#REF!</f>
        <v>#REF!</v>
      </c>
      <c r="D45" s="294">
        <v>63.838833552345633</v>
      </c>
      <c r="E45" s="294">
        <v>31.165507080368513</v>
      </c>
      <c r="F45" s="294">
        <v>8.004121296142408</v>
      </c>
      <c r="G45" s="294">
        <v>6.5635908471059157</v>
      </c>
      <c r="H45" s="294">
        <v>5.5698437704663872</v>
      </c>
      <c r="I45" s="294">
        <v>10.794161949937564</v>
      </c>
      <c r="J45" s="294">
        <v>10.680804866496253</v>
      </c>
      <c r="K45" s="550">
        <v>6.842395488233044</v>
      </c>
      <c r="L45" s="550">
        <v>4.5085737039501472</v>
      </c>
      <c r="M45" s="550">
        <v>-0.13701018443896817</v>
      </c>
      <c r="N45" s="550">
        <v>16.443348595044327</v>
      </c>
    </row>
    <row r="46" spans="1:14" s="290" customFormat="1" ht="15" customHeight="1">
      <c r="A46" s="313" t="s">
        <v>62</v>
      </c>
      <c r="B46" s="316" t="e">
        <f>#REF!</f>
        <v>#REF!</v>
      </c>
      <c r="C46" s="316" t="e">
        <f>#REF!</f>
        <v>#REF!</v>
      </c>
      <c r="D46" s="316">
        <v>10.400734466545213</v>
      </c>
      <c r="E46" s="316">
        <v>6.1925408435574703</v>
      </c>
      <c r="F46" s="316">
        <v>0.25461075867627692</v>
      </c>
      <c r="G46" s="316">
        <v>1.7706745238888155</v>
      </c>
      <c r="H46" s="316">
        <v>1.1150657217094073</v>
      </c>
      <c r="I46" s="316">
        <v>3.1732311096494659</v>
      </c>
      <c r="J46" s="316">
        <v>2.7627296042707528</v>
      </c>
      <c r="K46" s="316">
        <v>1.7882793308026335</v>
      </c>
      <c r="L46" s="316">
        <v>4.9304557837051677</v>
      </c>
      <c r="M46" s="316">
        <v>1.5440975268020241</v>
      </c>
      <c r="N46" s="316">
        <v>11.182700390941203</v>
      </c>
    </row>
    <row r="47" spans="1:14" s="85" customFormat="1" ht="7.5" customHeight="1">
      <c r="A47" s="293"/>
      <c r="B47" s="296"/>
      <c r="C47" s="296"/>
      <c r="D47" s="296"/>
      <c r="E47" s="296"/>
      <c r="F47" s="296"/>
      <c r="G47" s="296"/>
      <c r="H47" s="296"/>
      <c r="I47" s="296"/>
      <c r="J47" s="296"/>
      <c r="K47" s="296"/>
    </row>
    <row r="48" spans="1:14" s="174" customFormat="1" ht="15.75">
      <c r="A48" s="174" t="s">
        <v>187</v>
      </c>
      <c r="N48" s="589"/>
    </row>
    <row r="49" spans="1:15" s="85" customFormat="1" ht="5.25" customHeight="1">
      <c r="A49" s="301"/>
      <c r="B49" s="302"/>
      <c r="C49" s="302"/>
      <c r="D49" s="302"/>
      <c r="E49" s="302"/>
      <c r="F49" s="302"/>
      <c r="G49" s="302"/>
      <c r="H49" s="302"/>
      <c r="I49" s="302"/>
      <c r="J49" s="302"/>
      <c r="K49" s="151"/>
    </row>
    <row r="50" spans="1:15" s="85" customFormat="1" ht="18.75" customHeight="1">
      <c r="A50" s="274"/>
      <c r="B50" s="274" t="e">
        <f t="shared" ref="B50" si="43">B5</f>
        <v>#REF!</v>
      </c>
      <c r="C50" s="274" t="e">
        <f t="shared" ref="C50:H50" si="44">C5</f>
        <v>#REF!</v>
      </c>
      <c r="D50" s="274">
        <f t="shared" si="44"/>
        <v>2010</v>
      </c>
      <c r="E50" s="274">
        <f t="shared" si="44"/>
        <v>2011</v>
      </c>
      <c r="F50" s="274">
        <f t="shared" si="44"/>
        <v>2012</v>
      </c>
      <c r="G50" s="274">
        <f t="shared" si="44"/>
        <v>2013</v>
      </c>
      <c r="H50" s="274">
        <f t="shared" si="44"/>
        <v>2014</v>
      </c>
      <c r="I50" s="274">
        <f t="shared" ref="I50:J50" si="45">I5</f>
        <v>2015</v>
      </c>
      <c r="J50" s="274">
        <f t="shared" si="45"/>
        <v>2016</v>
      </c>
      <c r="K50" s="539">
        <v>2017</v>
      </c>
      <c r="L50" s="539">
        <v>2018</v>
      </c>
      <c r="M50" s="539">
        <v>2019</v>
      </c>
      <c r="N50" s="539" t="s">
        <v>281</v>
      </c>
    </row>
    <row r="51" spans="1:15" s="278" customFormat="1" ht="12.75">
      <c r="A51" s="98" t="s">
        <v>4</v>
      </c>
      <c r="B51" s="289" t="e">
        <f>#REF!</f>
        <v>#REF!</v>
      </c>
      <c r="C51" s="289" t="e">
        <f>#REF!</f>
        <v>#REF!</v>
      </c>
      <c r="D51" s="289">
        <v>1283.8764253411161</v>
      </c>
      <c r="E51" s="289">
        <v>1225.3893947134532</v>
      </c>
      <c r="F51" s="289">
        <v>1156.8020586624627</v>
      </c>
      <c r="G51" s="289">
        <v>1110.7404946140789</v>
      </c>
      <c r="H51" s="289">
        <v>1085.6908439567756</v>
      </c>
      <c r="I51" s="289">
        <v>1071.7360890138175</v>
      </c>
      <c r="J51" s="289">
        <v>1067.3204643388069</v>
      </c>
      <c r="K51" s="289">
        <v>1056.519309814641</v>
      </c>
      <c r="L51" s="289">
        <v>1057.1537454887487</v>
      </c>
      <c r="M51" s="289">
        <v>1045.9311497235394</v>
      </c>
      <c r="N51" s="289">
        <v>1141.8762959278961</v>
      </c>
      <c r="O51" s="85"/>
    </row>
    <row r="52" spans="1:15" s="278" customFormat="1" ht="12.75">
      <c r="A52" s="86" t="s">
        <v>169</v>
      </c>
      <c r="B52" s="286" t="e">
        <f>#REF!</f>
        <v>#REF!</v>
      </c>
      <c r="C52" s="286" t="e">
        <f>#REF!</f>
        <v>#REF!</v>
      </c>
      <c r="D52" s="286">
        <v>1286.0328047593218</v>
      </c>
      <c r="E52" s="286">
        <v>1219.3319389166354</v>
      </c>
      <c r="F52" s="286">
        <v>1215.4344081530521</v>
      </c>
      <c r="G52" s="286">
        <v>1162.9854267370179</v>
      </c>
      <c r="H52" s="286">
        <v>1190.2704607444571</v>
      </c>
      <c r="I52" s="286">
        <v>1160.1441295170944</v>
      </c>
      <c r="J52" s="286">
        <v>1116.6707439442357</v>
      </c>
      <c r="K52" s="547">
        <v>1099.7231403927278</v>
      </c>
      <c r="L52" s="547">
        <v>1068.3929143810644</v>
      </c>
      <c r="M52" s="547">
        <v>1050.28967223892</v>
      </c>
      <c r="N52" s="547">
        <v>1151.2861989427049</v>
      </c>
      <c r="O52" s="85"/>
    </row>
    <row r="53" spans="1:15" s="278" customFormat="1" ht="12.75">
      <c r="A53" s="98" t="s">
        <v>170</v>
      </c>
      <c r="B53" s="289" t="e">
        <f>#REF!</f>
        <v>#REF!</v>
      </c>
      <c r="C53" s="289" t="e">
        <f>#REF!</f>
        <v>#REF!</v>
      </c>
      <c r="D53" s="289">
        <v>2352.1004986722382</v>
      </c>
      <c r="E53" s="289">
        <v>2322.4556491199824</v>
      </c>
      <c r="F53" s="289">
        <v>2272.7924924873</v>
      </c>
      <c r="G53" s="289">
        <v>2237.408301522315</v>
      </c>
      <c r="H53" s="289">
        <v>2184.6774040218052</v>
      </c>
      <c r="I53" s="289">
        <v>2141.6984757128139</v>
      </c>
      <c r="J53" s="289">
        <v>2116.0691230932798</v>
      </c>
      <c r="K53" s="289">
        <v>2107.4657861406326</v>
      </c>
      <c r="L53" s="289">
        <v>2077.88667586266</v>
      </c>
      <c r="M53" s="289">
        <v>2104.0516651853286</v>
      </c>
      <c r="N53" s="289">
        <v>2144.8418663056859</v>
      </c>
      <c r="O53" s="85"/>
    </row>
    <row r="54" spans="1:15" s="278" customFormat="1" ht="12.75">
      <c r="A54" s="86" t="s">
        <v>171</v>
      </c>
      <c r="B54" s="286" t="e">
        <f>#REF!</f>
        <v>#REF!</v>
      </c>
      <c r="C54" s="286" t="e">
        <f>#REF!</f>
        <v>#REF!</v>
      </c>
      <c r="D54" s="286">
        <v>1936.3179712130441</v>
      </c>
      <c r="E54" s="286">
        <v>1985.0489013810375</v>
      </c>
      <c r="F54" s="286">
        <v>1931.920014691595</v>
      </c>
      <c r="G54" s="286">
        <v>1875.695102923904</v>
      </c>
      <c r="H54" s="286">
        <v>1820.7674115377199</v>
      </c>
      <c r="I54" s="286">
        <v>1832.5146697130849</v>
      </c>
      <c r="J54" s="286">
        <v>1763.620801408829</v>
      </c>
      <c r="K54" s="547">
        <v>1729.2782143574559</v>
      </c>
      <c r="L54" s="547">
        <v>1696.304881266044</v>
      </c>
      <c r="M54" s="547">
        <v>1675.4393579994075</v>
      </c>
      <c r="N54" s="547">
        <v>1676.0240329772887</v>
      </c>
      <c r="O54" s="85"/>
    </row>
    <row r="55" spans="1:15" s="278" customFormat="1" ht="12.75">
      <c r="A55" s="98" t="s">
        <v>1</v>
      </c>
      <c r="B55" s="289" t="e">
        <f>#REF!</f>
        <v>#REF!</v>
      </c>
      <c r="C55" s="289" t="e">
        <f>#REF!</f>
        <v>#REF!</v>
      </c>
      <c r="D55" s="289">
        <v>1221.1698397002378</v>
      </c>
      <c r="E55" s="289">
        <v>1195.6079055472485</v>
      </c>
      <c r="F55" s="289">
        <v>1157.3615279621281</v>
      </c>
      <c r="G55" s="289">
        <v>1099.1706534149403</v>
      </c>
      <c r="H55" s="289">
        <v>1073.6306271178576</v>
      </c>
      <c r="I55" s="289">
        <v>1036.7923747057152</v>
      </c>
      <c r="J55" s="289">
        <v>979.74625998838417</v>
      </c>
      <c r="K55" s="289">
        <v>967.62807309000175</v>
      </c>
      <c r="L55" s="289">
        <v>923.66690200838934</v>
      </c>
      <c r="M55" s="289">
        <v>883.6477552336097</v>
      </c>
      <c r="N55" s="289">
        <v>878.43168297417594</v>
      </c>
      <c r="O55" s="85"/>
    </row>
    <row r="56" spans="1:15" s="278" customFormat="1" ht="12.75">
      <c r="A56" s="86" t="s">
        <v>172</v>
      </c>
      <c r="B56" s="286" t="e">
        <f>#REF!</f>
        <v>#REF!</v>
      </c>
      <c r="C56" s="286" t="e">
        <f>#REF!</f>
        <v>#REF!</v>
      </c>
      <c r="D56" s="286">
        <v>1624.0026653163286</v>
      </c>
      <c r="E56" s="286">
        <v>1621.1706533321867</v>
      </c>
      <c r="F56" s="286">
        <v>1551.2891481298893</v>
      </c>
      <c r="G56" s="286">
        <v>1673.9258232489565</v>
      </c>
      <c r="H56" s="286">
        <v>1674.0331827075006</v>
      </c>
      <c r="I56" s="286">
        <v>1640.1213478440145</v>
      </c>
      <c r="J56" s="286">
        <v>1609.3183606536172</v>
      </c>
      <c r="K56" s="547">
        <v>1493.8390422943153</v>
      </c>
      <c r="L56" s="547">
        <v>1906.5860124918349</v>
      </c>
      <c r="M56" s="547">
        <v>2062.4616706581778</v>
      </c>
      <c r="N56" s="547">
        <v>2498.1244520592445</v>
      </c>
      <c r="O56" s="85"/>
    </row>
    <row r="57" spans="1:15" s="278" customFormat="1" ht="12.75">
      <c r="A57" s="98" t="s">
        <v>173</v>
      </c>
      <c r="B57" s="289" t="e">
        <f>#REF!</f>
        <v>#REF!</v>
      </c>
      <c r="C57" s="289" t="e">
        <f>#REF!</f>
        <v>#REF!</v>
      </c>
      <c r="D57" s="289">
        <v>1139.6967479226657</v>
      </c>
      <c r="E57" s="289">
        <v>1101.3932763803407</v>
      </c>
      <c r="F57" s="289">
        <v>1078.8411623047164</v>
      </c>
      <c r="G57" s="289">
        <v>1079.5589110268436</v>
      </c>
      <c r="H57" s="289">
        <v>1084.6045571919765</v>
      </c>
      <c r="I57" s="289">
        <v>1102.1116501767601</v>
      </c>
      <c r="J57" s="289">
        <v>1122.9064052546869</v>
      </c>
      <c r="K57" s="289">
        <v>1206.2195356391621</v>
      </c>
      <c r="L57" s="289">
        <v>1363.6935623853033</v>
      </c>
      <c r="M57" s="289">
        <v>1418.3672287674519</v>
      </c>
      <c r="N57" s="289">
        <v>1548.791778318214</v>
      </c>
      <c r="O57" s="85"/>
    </row>
    <row r="58" spans="1:15" s="278" customFormat="1" ht="12.75">
      <c r="A58" s="86" t="s">
        <v>2</v>
      </c>
      <c r="B58" s="286" t="e">
        <f>#REF!</f>
        <v>#REF!</v>
      </c>
      <c r="C58" s="286" t="e">
        <f>#REF!</f>
        <v>#REF!</v>
      </c>
      <c r="D58" s="286">
        <v>1831.0214622258313</v>
      </c>
      <c r="E58" s="286">
        <v>1834.0309630492338</v>
      </c>
      <c r="F58" s="286">
        <v>1788.0144631148962</v>
      </c>
      <c r="G58" s="286">
        <v>1796.1648040673417</v>
      </c>
      <c r="H58" s="286">
        <v>1817.709391640605</v>
      </c>
      <c r="I58" s="286">
        <v>1787.719149179871</v>
      </c>
      <c r="J58" s="286">
        <v>1861.9588478001403</v>
      </c>
      <c r="K58" s="547">
        <v>1902.1405673646609</v>
      </c>
      <c r="L58" s="547">
        <v>1986.8770064190194</v>
      </c>
      <c r="M58" s="547">
        <v>2064.0927861529599</v>
      </c>
      <c r="N58" s="547">
        <v>2413.4261982304079</v>
      </c>
      <c r="O58" s="85"/>
    </row>
    <row r="59" spans="1:15" s="297" customFormat="1" ht="12.75">
      <c r="A59" s="303" t="s">
        <v>181</v>
      </c>
      <c r="B59" s="308" t="e">
        <f>#REF!</f>
        <v>#REF!</v>
      </c>
      <c r="C59" s="308" t="e">
        <f>#REF!</f>
        <v>#REF!</v>
      </c>
      <c r="D59" s="308">
        <v>1751.1683346799441</v>
      </c>
      <c r="E59" s="308">
        <v>1739.8065604778456</v>
      </c>
      <c r="F59" s="308">
        <v>1692.6390948726894</v>
      </c>
      <c r="G59" s="308">
        <v>1683.9083039115624</v>
      </c>
      <c r="H59" s="308">
        <v>1660.5864525680624</v>
      </c>
      <c r="I59" s="308">
        <v>1640.7755246350528</v>
      </c>
      <c r="J59" s="308">
        <v>1612.9405901249809</v>
      </c>
      <c r="K59" s="308">
        <v>1591.363580049358</v>
      </c>
      <c r="L59" s="308">
        <v>1667.0437538534552</v>
      </c>
      <c r="M59" s="308">
        <v>1701.9756470539596</v>
      </c>
      <c r="N59" s="308">
        <v>1835.1598029936799</v>
      </c>
      <c r="O59" s="551"/>
    </row>
    <row r="60" spans="1:15" s="278" customFormat="1" ht="15">
      <c r="A60" s="86" t="s">
        <v>174</v>
      </c>
      <c r="B60" s="286" t="e">
        <f>#REF!</f>
        <v>#REF!</v>
      </c>
      <c r="C60" s="286" t="e">
        <f>#REF!</f>
        <v>#REF!</v>
      </c>
      <c r="D60" s="286">
        <v>1803.1212857230944</v>
      </c>
      <c r="E60" s="286">
        <v>2345.4744706723723</v>
      </c>
      <c r="F60" s="286">
        <v>2498.0575984094148</v>
      </c>
      <c r="G60" s="286">
        <v>2623.5981091792482</v>
      </c>
      <c r="H60" s="286">
        <v>2722.5871475410568</v>
      </c>
      <c r="I60" s="286">
        <v>2946.1646835769084</v>
      </c>
      <c r="J60" s="286">
        <v>3213.0746135912641</v>
      </c>
      <c r="K60" s="547">
        <v>3394.4049437307549</v>
      </c>
      <c r="L60" s="547">
        <v>3531.1511105981531</v>
      </c>
      <c r="M60" s="547">
        <v>3501.0353863114674</v>
      </c>
      <c r="N60" s="547">
        <v>4024.6331602379637</v>
      </c>
      <c r="O60" s="85"/>
    </row>
    <row r="61" spans="1:15" s="298" customFormat="1" ht="15" customHeight="1">
      <c r="A61" s="313" t="s">
        <v>62</v>
      </c>
      <c r="B61" s="317" t="e">
        <f>#REF!</f>
        <v>#REF!</v>
      </c>
      <c r="C61" s="317" t="e">
        <f>#REF!</f>
        <v>#REF!</v>
      </c>
      <c r="D61" s="317">
        <v>1761.7315120038252</v>
      </c>
      <c r="E61" s="317">
        <v>1863.4944424562875</v>
      </c>
      <c r="F61" s="317">
        <v>1858.5708244102482</v>
      </c>
      <c r="G61" s="317">
        <v>1879.0464050224109</v>
      </c>
      <c r="H61" s="317">
        <v>1882.9265336707622</v>
      </c>
      <c r="I61" s="317">
        <v>1916.8767920725209</v>
      </c>
      <c r="J61" s="317">
        <v>1953.5797655611932</v>
      </c>
      <c r="K61" s="317">
        <v>1977.380150929461</v>
      </c>
      <c r="L61" s="317">
        <v>2066.3232177135096</v>
      </c>
      <c r="M61" s="317">
        <v>2088.2605655908105</v>
      </c>
      <c r="N61" s="317">
        <v>2308.6663464386029</v>
      </c>
      <c r="O61" s="290"/>
    </row>
    <row r="62" spans="1:15" s="86" customFormat="1" ht="12.75" customHeight="1">
      <c r="A62" s="354" t="s">
        <v>182</v>
      </c>
      <c r="B62" s="90"/>
      <c r="C62" s="90"/>
      <c r="D62" s="90"/>
      <c r="E62" s="90"/>
      <c r="F62" s="90"/>
      <c r="G62" s="90"/>
      <c r="H62" s="90"/>
      <c r="I62" s="90"/>
      <c r="J62" s="90"/>
      <c r="K62" s="95"/>
      <c r="L62" s="95"/>
      <c r="M62" s="95"/>
      <c r="N62" s="95"/>
      <c r="O62" s="95"/>
    </row>
    <row r="63" spans="1:15" s="86" customFormat="1" ht="12.75">
      <c r="A63" s="354" t="s">
        <v>352</v>
      </c>
      <c r="B63" s="90"/>
      <c r="C63" s="90"/>
      <c r="D63" s="90"/>
      <c r="E63" s="90"/>
      <c r="F63" s="90"/>
      <c r="G63" s="90"/>
      <c r="H63" s="90"/>
      <c r="I63" s="90"/>
      <c r="J63" s="90"/>
      <c r="K63" s="95"/>
      <c r="L63" s="95"/>
      <c r="M63" s="95"/>
      <c r="N63" s="95"/>
      <c r="O63" s="95"/>
    </row>
    <row r="64" spans="1:15" s="86" customFormat="1" ht="12.75">
      <c r="A64" s="354" t="s">
        <v>178</v>
      </c>
      <c r="B64" s="90"/>
      <c r="C64" s="90"/>
      <c r="D64" s="90"/>
      <c r="E64" s="90"/>
      <c r="F64" s="90"/>
      <c r="G64" s="90"/>
      <c r="H64" s="90"/>
      <c r="I64" s="90"/>
      <c r="J64" s="90"/>
      <c r="K64" s="95"/>
      <c r="L64" s="95"/>
      <c r="M64" s="95"/>
      <c r="N64" s="95"/>
      <c r="O64" s="95"/>
    </row>
    <row r="65" spans="1:15" s="88" customFormat="1" ht="12" customHeight="1">
      <c r="A65" s="355" t="s">
        <v>179</v>
      </c>
      <c r="B65" s="236"/>
      <c r="C65" s="236"/>
      <c r="D65" s="236"/>
      <c r="E65" s="236"/>
      <c r="F65" s="236"/>
      <c r="G65" s="236"/>
      <c r="H65" s="236"/>
      <c r="I65" s="236"/>
      <c r="J65" s="236"/>
      <c r="K65" s="457"/>
      <c r="L65" s="457"/>
      <c r="M65" s="457"/>
      <c r="N65" s="457"/>
      <c r="O65" s="84"/>
    </row>
    <row r="66" spans="1:15" s="84" customFormat="1" ht="10.5" customHeight="1">
      <c r="A66" s="95"/>
    </row>
    <row r="67" spans="1:15" s="84" customFormat="1" ht="10.5" customHeight="1"/>
    <row r="68" spans="1:15" s="84" customFormat="1" ht="10.5" customHeight="1"/>
    <row r="69" spans="1:15" s="84" customFormat="1" ht="10.5" customHeight="1"/>
    <row r="70" spans="1:15" s="84" customFormat="1" ht="10.5" customHeight="1"/>
    <row r="71" spans="1:15" s="84" customFormat="1" ht="10.5" customHeight="1"/>
    <row r="72" spans="1:15" s="84" customFormat="1" ht="10.5" customHeight="1"/>
    <row r="73" spans="1:15" s="84" customFormat="1" ht="10.5" customHeight="1">
      <c r="A73" s="95"/>
    </row>
    <row r="74" spans="1:15" s="84" customFormat="1" ht="10.5" customHeight="1">
      <c r="A74" s="95"/>
    </row>
    <row r="75" spans="1:15" s="84" customFormat="1" ht="10.5" customHeight="1">
      <c r="A75" s="95"/>
    </row>
    <row r="76" spans="1:15" s="84" customFormat="1" ht="10.5" customHeight="1">
      <c r="A76" s="95"/>
    </row>
    <row r="77" spans="1:15" s="84" customFormat="1" ht="10.5" customHeight="1">
      <c r="A77" s="95"/>
    </row>
    <row r="78" spans="1:15" s="85" customFormat="1" ht="10.5" customHeight="1">
      <c r="A78" s="293"/>
    </row>
    <row r="79" spans="1:15" s="85" customFormat="1" ht="10.5" customHeight="1"/>
    <row r="80" spans="1:15" s="85" customFormat="1" ht="10.5" customHeight="1"/>
    <row r="81" spans="1:1" s="84" customFormat="1" ht="10.5" customHeight="1">
      <c r="A81" s="95"/>
    </row>
    <row r="82" spans="1:1" s="84" customFormat="1" ht="10.5" customHeight="1">
      <c r="A82" s="95"/>
    </row>
    <row r="83" spans="1:1" s="84" customFormat="1" ht="10.5" customHeight="1">
      <c r="A83" s="95"/>
    </row>
    <row r="84" spans="1:1" s="84" customFormat="1" ht="10.5" customHeight="1">
      <c r="A84" s="95"/>
    </row>
    <row r="85" spans="1:1" s="84" customFormat="1" ht="10.5" customHeight="1">
      <c r="A85" s="95"/>
    </row>
    <row r="86" spans="1:1" s="84" customFormat="1" ht="10.5" customHeight="1">
      <c r="A86" s="95"/>
    </row>
    <row r="87" spans="1:1" s="84" customFormat="1" ht="10.5" customHeight="1">
      <c r="A87" s="95"/>
    </row>
    <row r="88" spans="1:1" s="84" customFormat="1" ht="10.5" customHeight="1">
      <c r="A88" s="95"/>
    </row>
    <row r="89" spans="1:1" s="84" customFormat="1" ht="10.5" customHeight="1">
      <c r="A89" s="95"/>
    </row>
    <row r="90" spans="1:1" s="84" customFormat="1" ht="10.5" customHeight="1">
      <c r="A90" s="95"/>
    </row>
    <row r="91" spans="1:1" s="84" customFormat="1" ht="10.5" customHeight="1">
      <c r="A91" s="95"/>
    </row>
    <row r="92" spans="1:1" s="84" customFormat="1" ht="10.5" customHeight="1">
      <c r="A92" s="95"/>
    </row>
    <row r="93" spans="1:1" s="84" customFormat="1" ht="10.5" customHeight="1">
      <c r="A93" s="95"/>
    </row>
    <row r="94" spans="1:1" s="84" customFormat="1" ht="10.5" customHeight="1">
      <c r="A94" s="95"/>
    </row>
    <row r="95" spans="1:1" s="85" customFormat="1" ht="10.5" customHeight="1">
      <c r="A95" s="293"/>
    </row>
    <row r="96" spans="1:1" s="85" customFormat="1" ht="10.5" customHeight="1"/>
    <row r="97" s="85" customFormat="1" ht="10.5" customHeight="1"/>
    <row r="113" spans="1:1" s="85" customFormat="1" ht="10.5" customHeight="1">
      <c r="A113" s="293"/>
    </row>
    <row r="114" spans="1:1" s="85" customFormat="1" ht="10.5" customHeight="1"/>
    <row r="115" spans="1:1" s="85" customFormat="1" ht="10.5" customHeight="1"/>
    <row r="131" spans="1:1" s="85" customFormat="1" ht="10.5" customHeight="1">
      <c r="A131" s="293"/>
    </row>
    <row r="132" spans="1:1" s="85" customFormat="1" ht="10.5" customHeight="1"/>
    <row r="133" spans="1:1" s="85" customFormat="1" ht="10.5" customHeight="1"/>
    <row r="152" spans="1:1" s="85" customFormat="1" ht="10.5" customHeight="1">
      <c r="A152" s="293"/>
    </row>
    <row r="153" spans="1:1" s="85" customFormat="1" ht="10.5" customHeight="1"/>
    <row r="154" spans="1:1" s="85" customFormat="1" ht="10.5" customHeight="1"/>
  </sheetData>
  <phoneticPr fontId="8" type="noConversion"/>
  <pageMargins left="0.70866141732283472" right="0.70866141732283472" top="0.74803149606299213" bottom="0.74803149606299213" header="0.31496062992125984" footer="0.31496062992125984"/>
  <pageSetup paperSize="9" scale="90" firstPageNumber="116" orientation="portrait" r:id="rId1"/>
  <headerFooter alignWithMargins="0"/>
  <rowBreaks count="2" manualBreakCount="2">
    <brk id="95" max="7" man="1"/>
    <brk id="15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63"/>
  <sheetViews>
    <sheetView showGridLines="0" zoomScaleNormal="100" workbookViewId="0">
      <selection activeCell="D7" sqref="D7"/>
    </sheetView>
  </sheetViews>
  <sheetFormatPr baseColWidth="10" defaultColWidth="9.28515625" defaultRowHeight="10.5" customHeight="1"/>
  <cols>
    <col min="1" max="1" width="16.140625" style="173" customWidth="1"/>
    <col min="2" max="2" width="7.7109375" style="151" hidden="1" customWidth="1"/>
    <col min="3" max="12" width="7.7109375" style="151" customWidth="1"/>
    <col min="13" max="13" width="9.28515625" style="84"/>
    <col min="14" max="14" width="17.5703125" style="151" customWidth="1"/>
    <col min="15" max="15" width="7.85546875" style="84" hidden="1" customWidth="1"/>
    <col min="16" max="22" width="7.28515625" style="84" customWidth="1"/>
    <col min="23" max="23" width="8.42578125" style="84" customWidth="1"/>
    <col min="24" max="24" width="7.28515625" style="84" customWidth="1"/>
    <col min="25" max="25" width="7.85546875" style="84" customWidth="1"/>
    <col min="26" max="16384" width="9.28515625" style="151"/>
  </cols>
  <sheetData>
    <row r="1" spans="1:26" s="149" customFormat="1" ht="18.75">
      <c r="A1" s="78" t="s">
        <v>333</v>
      </c>
      <c r="L1" s="151"/>
      <c r="N1" s="78" t="s">
        <v>334</v>
      </c>
      <c r="Y1" s="151"/>
      <c r="Z1" s="151"/>
    </row>
    <row r="2" spans="1:26" s="149" customFormat="1" ht="13.5" customHeight="1">
      <c r="A2" s="318"/>
      <c r="B2" s="318"/>
      <c r="C2" s="318"/>
      <c r="D2" s="318"/>
      <c r="L2" s="151"/>
      <c r="Y2" s="151"/>
      <c r="Z2" s="151"/>
    </row>
    <row r="3" spans="1:26" s="149" customFormat="1" ht="18">
      <c r="A3" s="235" t="s">
        <v>188</v>
      </c>
      <c r="L3" s="151"/>
      <c r="N3" s="235" t="s">
        <v>189</v>
      </c>
      <c r="Y3" s="151"/>
      <c r="Z3" s="151"/>
    </row>
    <row r="4" spans="1:26" ht="18" customHeight="1">
      <c r="A4" s="32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N4" s="32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</row>
    <row r="5" spans="1:26" s="319" customFormat="1" ht="18" customHeight="1">
      <c r="A5" s="323"/>
      <c r="B5" s="323">
        <v>2012</v>
      </c>
      <c r="C5" s="323">
        <v>2013</v>
      </c>
      <c r="D5" s="323">
        <v>2014</v>
      </c>
      <c r="E5" s="323">
        <v>2015</v>
      </c>
      <c r="F5" s="323">
        <v>2016</v>
      </c>
      <c r="G5" s="323">
        <v>2017</v>
      </c>
      <c r="H5" s="323">
        <v>2018</v>
      </c>
      <c r="I5" s="323">
        <v>2019</v>
      </c>
      <c r="J5" s="404">
        <v>2020</v>
      </c>
      <c r="K5" s="323">
        <v>2021</v>
      </c>
      <c r="L5" s="323">
        <v>2022</v>
      </c>
      <c r="N5" s="323"/>
      <c r="O5" s="323">
        <v>2012</v>
      </c>
      <c r="P5" s="323">
        <v>2013</v>
      </c>
      <c r="Q5" s="323">
        <v>2014</v>
      </c>
      <c r="R5" s="323">
        <v>2015</v>
      </c>
      <c r="S5" s="323">
        <v>2016</v>
      </c>
      <c r="T5" s="323">
        <v>2017</v>
      </c>
      <c r="U5" s="323">
        <v>2018</v>
      </c>
      <c r="V5" s="323">
        <v>2019</v>
      </c>
      <c r="W5" s="404">
        <v>2020</v>
      </c>
      <c r="X5" s="323">
        <v>2021</v>
      </c>
      <c r="Y5" s="323">
        <v>2022</v>
      </c>
      <c r="Z5" s="151"/>
    </row>
    <row r="6" spans="1:26" ht="16.149999999999999" customHeight="1">
      <c r="A6" s="238" t="s">
        <v>190</v>
      </c>
      <c r="B6" s="287">
        <v>104.81</v>
      </c>
      <c r="C6" s="287">
        <v>105.49</v>
      </c>
      <c r="D6" s="287">
        <v>106.99</v>
      </c>
      <c r="E6" s="287">
        <v>105.17</v>
      </c>
      <c r="F6" s="287">
        <v>105.01</v>
      </c>
      <c r="G6" s="287">
        <v>102.01</v>
      </c>
      <c r="H6" s="405">
        <v>99.86</v>
      </c>
      <c r="I6" s="405">
        <v>97.71</v>
      </c>
      <c r="J6" s="406">
        <v>112.77</v>
      </c>
      <c r="K6" s="287">
        <v>112.72</v>
      </c>
      <c r="L6" s="287">
        <v>113.13</v>
      </c>
      <c r="N6" s="238" t="s">
        <v>190</v>
      </c>
      <c r="O6" s="239">
        <v>36400</v>
      </c>
      <c r="P6" s="239">
        <v>37100</v>
      </c>
      <c r="Q6" s="239">
        <v>38500</v>
      </c>
      <c r="R6" s="239">
        <v>38900</v>
      </c>
      <c r="S6" s="239">
        <v>39900</v>
      </c>
      <c r="T6" s="239">
        <v>39900</v>
      </c>
      <c r="U6" s="415">
        <v>40200</v>
      </c>
      <c r="V6" s="415">
        <v>40700</v>
      </c>
      <c r="W6" s="416">
        <v>44600</v>
      </c>
      <c r="X6" s="415">
        <v>48000</v>
      </c>
      <c r="Y6" s="415">
        <v>50400</v>
      </c>
      <c r="Z6" s="319"/>
    </row>
    <row r="7" spans="1:26" ht="14.25" customHeight="1">
      <c r="A7" s="93" t="s">
        <v>191</v>
      </c>
      <c r="B7" s="280">
        <v>81.14</v>
      </c>
      <c r="C7" s="280">
        <v>78.72</v>
      </c>
      <c r="D7" s="280">
        <v>75.67</v>
      </c>
      <c r="E7" s="280">
        <v>72.209999999999994</v>
      </c>
      <c r="F7" s="280">
        <v>69.28</v>
      </c>
      <c r="G7" s="280">
        <v>64.66</v>
      </c>
      <c r="H7" s="407">
        <v>61.27</v>
      </c>
      <c r="I7" s="407">
        <v>58.93</v>
      </c>
      <c r="J7" s="408">
        <v>68.72</v>
      </c>
      <c r="K7" s="280">
        <v>71.400000000000006</v>
      </c>
      <c r="L7" s="280">
        <v>69.209999999999994</v>
      </c>
      <c r="N7" s="93" t="s">
        <v>191</v>
      </c>
      <c r="O7" s="234">
        <v>27700</v>
      </c>
      <c r="P7" s="234">
        <v>27400</v>
      </c>
      <c r="Q7" s="234">
        <v>27400</v>
      </c>
      <c r="R7" s="234">
        <v>26700</v>
      </c>
      <c r="S7" s="234">
        <v>26400</v>
      </c>
      <c r="T7" s="234">
        <v>25600</v>
      </c>
      <c r="U7" s="417">
        <v>24900</v>
      </c>
      <c r="V7" s="417">
        <v>24600</v>
      </c>
      <c r="W7" s="418">
        <v>27800</v>
      </c>
      <c r="X7" s="417">
        <v>30500</v>
      </c>
      <c r="Y7" s="417">
        <v>31600</v>
      </c>
    </row>
    <row r="8" spans="1:26" ht="14.25" customHeight="1">
      <c r="A8" s="238" t="s">
        <v>192</v>
      </c>
      <c r="B8" s="287">
        <v>9.76</v>
      </c>
      <c r="C8" s="287">
        <v>10.23</v>
      </c>
      <c r="D8" s="287">
        <v>10.62</v>
      </c>
      <c r="E8" s="287">
        <v>10.07</v>
      </c>
      <c r="F8" s="287">
        <v>10</v>
      </c>
      <c r="G8" s="287">
        <v>9.1199999999999992</v>
      </c>
      <c r="H8" s="405">
        <v>8.24</v>
      </c>
      <c r="I8" s="405">
        <v>8.56</v>
      </c>
      <c r="J8" s="406">
        <v>19</v>
      </c>
      <c r="K8" s="287">
        <v>18.440000000000001</v>
      </c>
      <c r="L8" s="287">
        <v>20.399999999999999</v>
      </c>
      <c r="N8" s="238" t="s">
        <v>192</v>
      </c>
      <c r="O8" s="239">
        <v>1300</v>
      </c>
      <c r="P8" s="239">
        <v>1500</v>
      </c>
      <c r="Q8" s="239">
        <v>1600</v>
      </c>
      <c r="R8" s="239">
        <v>1600</v>
      </c>
      <c r="S8" s="239">
        <v>1600</v>
      </c>
      <c r="T8" s="239">
        <v>1600</v>
      </c>
      <c r="U8" s="415">
        <v>1600</v>
      </c>
      <c r="V8" s="415">
        <v>1800</v>
      </c>
      <c r="W8" s="416">
        <v>3800</v>
      </c>
      <c r="X8" s="415">
        <v>4200</v>
      </c>
      <c r="Y8" s="415">
        <v>4900</v>
      </c>
    </row>
    <row r="9" spans="1:26" ht="14.25" customHeight="1">
      <c r="A9" s="93" t="s">
        <v>193</v>
      </c>
      <c r="B9" s="280">
        <v>53.62</v>
      </c>
      <c r="C9" s="280">
        <v>56.23</v>
      </c>
      <c r="D9" s="280">
        <v>59.83</v>
      </c>
      <c r="E9" s="280">
        <v>63.64</v>
      </c>
      <c r="F9" s="280">
        <v>63.18</v>
      </c>
      <c r="G9" s="280">
        <v>61.17</v>
      </c>
      <c r="H9" s="407">
        <v>59.78</v>
      </c>
      <c r="I9" s="407">
        <v>59.53</v>
      </c>
      <c r="J9" s="408">
        <v>69.52</v>
      </c>
      <c r="K9" s="280">
        <v>71.22</v>
      </c>
      <c r="L9" s="280">
        <v>71.17</v>
      </c>
      <c r="N9" s="93" t="s">
        <v>193</v>
      </c>
      <c r="O9" s="234">
        <v>19900</v>
      </c>
      <c r="P9" s="234">
        <v>21100</v>
      </c>
      <c r="Q9" s="234">
        <v>22700</v>
      </c>
      <c r="R9" s="234">
        <v>24600</v>
      </c>
      <c r="S9" s="234">
        <v>25000</v>
      </c>
      <c r="T9" s="234">
        <v>25100</v>
      </c>
      <c r="U9" s="417">
        <v>25300</v>
      </c>
      <c r="V9" s="417">
        <v>25900</v>
      </c>
      <c r="W9" s="418">
        <v>29700</v>
      </c>
      <c r="X9" s="417">
        <v>32000</v>
      </c>
      <c r="Y9" s="417">
        <v>33500</v>
      </c>
    </row>
    <row r="10" spans="1:26" ht="14.25" customHeight="1">
      <c r="A10" s="238" t="s">
        <v>194</v>
      </c>
      <c r="B10" s="287">
        <v>90.6</v>
      </c>
      <c r="C10" s="287">
        <v>93.41</v>
      </c>
      <c r="D10" s="287">
        <v>94.89</v>
      </c>
      <c r="E10" s="287">
        <v>95.58</v>
      </c>
      <c r="F10" s="287">
        <v>97.96</v>
      </c>
      <c r="G10" s="287">
        <v>98.13</v>
      </c>
      <c r="H10" s="405">
        <v>97.78</v>
      </c>
      <c r="I10" s="405">
        <v>97.46</v>
      </c>
      <c r="J10" s="406">
        <v>115.04</v>
      </c>
      <c r="K10" s="287">
        <v>114.62</v>
      </c>
      <c r="L10" s="287">
        <v>113.71</v>
      </c>
      <c r="N10" s="238" t="s">
        <v>194</v>
      </c>
      <c r="O10" s="239">
        <v>28900</v>
      </c>
      <c r="P10" s="239">
        <v>30000</v>
      </c>
      <c r="Q10" s="239">
        <v>30800</v>
      </c>
      <c r="R10" s="239">
        <v>31600</v>
      </c>
      <c r="S10" s="239">
        <v>32800</v>
      </c>
      <c r="T10" s="239">
        <v>33700</v>
      </c>
      <c r="U10" s="415">
        <v>34400</v>
      </c>
      <c r="V10" s="415">
        <v>35300</v>
      </c>
      <c r="W10" s="416">
        <v>39300</v>
      </c>
      <c r="X10" s="415">
        <v>42000</v>
      </c>
      <c r="Y10" s="415">
        <v>43700</v>
      </c>
    </row>
    <row r="11" spans="1:26" ht="14.25" customHeight="1">
      <c r="A11" s="93" t="s">
        <v>195</v>
      </c>
      <c r="B11" s="280">
        <v>161.94</v>
      </c>
      <c r="C11" s="280">
        <v>178.17</v>
      </c>
      <c r="D11" s="280">
        <v>180.34</v>
      </c>
      <c r="E11" s="280">
        <v>176.75</v>
      </c>
      <c r="F11" s="280">
        <v>180.53</v>
      </c>
      <c r="G11" s="280">
        <v>179.47</v>
      </c>
      <c r="H11" s="407">
        <v>186.41</v>
      </c>
      <c r="I11" s="407">
        <v>180.68</v>
      </c>
      <c r="J11" s="408">
        <v>206.31</v>
      </c>
      <c r="K11" s="280">
        <v>202.91</v>
      </c>
      <c r="L11" s="280">
        <v>196.92</v>
      </c>
      <c r="N11" s="93" t="s">
        <v>195</v>
      </c>
      <c r="O11" s="234">
        <v>27600</v>
      </c>
      <c r="P11" s="234">
        <v>29200</v>
      </c>
      <c r="Q11" s="234">
        <v>29300</v>
      </c>
      <c r="R11" s="234">
        <v>28800</v>
      </c>
      <c r="S11" s="234">
        <v>29200</v>
      </c>
      <c r="T11" s="234">
        <v>29500</v>
      </c>
      <c r="U11" s="417">
        <v>31200</v>
      </c>
      <c r="V11" s="417">
        <v>30900</v>
      </c>
      <c r="W11" s="418">
        <v>31900</v>
      </c>
      <c r="X11" s="417">
        <v>33600</v>
      </c>
      <c r="Y11" s="417">
        <v>34800</v>
      </c>
    </row>
    <row r="12" spans="1:26" ht="14.25" customHeight="1">
      <c r="A12" s="238" t="s">
        <v>196</v>
      </c>
      <c r="B12" s="287">
        <v>119.95</v>
      </c>
      <c r="C12" s="287">
        <v>120.03</v>
      </c>
      <c r="D12" s="287">
        <v>104.33</v>
      </c>
      <c r="E12" s="287">
        <v>76.72</v>
      </c>
      <c r="F12" s="287">
        <v>74.290000000000006</v>
      </c>
      <c r="G12" s="287">
        <v>67.790000000000006</v>
      </c>
      <c r="H12" s="405">
        <v>63.14</v>
      </c>
      <c r="I12" s="405">
        <v>57.21</v>
      </c>
      <c r="J12" s="406">
        <v>58.43</v>
      </c>
      <c r="K12" s="287">
        <v>55.6</v>
      </c>
      <c r="L12" s="287">
        <v>52.32</v>
      </c>
      <c r="N12" s="238" t="s">
        <v>196</v>
      </c>
      <c r="O12" s="239">
        <v>45700</v>
      </c>
      <c r="P12" s="239">
        <v>46600</v>
      </c>
      <c r="Q12" s="239">
        <v>43700</v>
      </c>
      <c r="R12" s="239">
        <v>42900</v>
      </c>
      <c r="S12" s="239">
        <v>42200</v>
      </c>
      <c r="T12" s="239">
        <v>41900</v>
      </c>
      <c r="U12" s="415">
        <v>42300</v>
      </c>
      <c r="V12" s="415">
        <v>41300</v>
      </c>
      <c r="W12" s="416">
        <v>43700</v>
      </c>
      <c r="X12" s="415">
        <v>47000</v>
      </c>
      <c r="Y12" s="415">
        <v>46900</v>
      </c>
    </row>
    <row r="13" spans="1:26" ht="14.25" customHeight="1">
      <c r="A13" s="93" t="s">
        <v>197</v>
      </c>
      <c r="B13" s="280">
        <v>126.5</v>
      </c>
      <c r="C13" s="280">
        <v>132.46</v>
      </c>
      <c r="D13" s="280">
        <v>135.37</v>
      </c>
      <c r="E13" s="280">
        <v>135.28</v>
      </c>
      <c r="F13" s="280">
        <v>134.78</v>
      </c>
      <c r="G13" s="280">
        <v>134.16</v>
      </c>
      <c r="H13" s="407">
        <v>134.44</v>
      </c>
      <c r="I13" s="407">
        <v>134.27000000000001</v>
      </c>
      <c r="J13" s="408">
        <v>155.63</v>
      </c>
      <c r="K13" s="280">
        <v>154.38</v>
      </c>
      <c r="L13" s="280">
        <v>151.36000000000001</v>
      </c>
      <c r="N13" s="93" t="s">
        <v>197</v>
      </c>
      <c r="O13" s="234">
        <v>34500</v>
      </c>
      <c r="P13" s="234">
        <v>35500</v>
      </c>
      <c r="Q13" s="234">
        <v>36200</v>
      </c>
      <c r="R13" s="234">
        <v>36900</v>
      </c>
      <c r="S13" s="234">
        <v>37700</v>
      </c>
      <c r="T13" s="234">
        <v>38500</v>
      </c>
      <c r="U13" s="417">
        <v>39400</v>
      </c>
      <c r="V13" s="417">
        <v>40200</v>
      </c>
      <c r="W13" s="418">
        <v>43300</v>
      </c>
      <c r="X13" s="417">
        <v>46100</v>
      </c>
      <c r="Y13" s="417">
        <v>47900</v>
      </c>
    </row>
    <row r="14" spans="1:26" ht="14.25" customHeight="1">
      <c r="A14" s="238" t="s">
        <v>198</v>
      </c>
      <c r="B14" s="287">
        <v>42.18</v>
      </c>
      <c r="C14" s="287">
        <v>40.35</v>
      </c>
      <c r="D14" s="287">
        <v>41.6</v>
      </c>
      <c r="E14" s="287">
        <v>37.049999999999997</v>
      </c>
      <c r="F14" s="287">
        <v>40.380000000000003</v>
      </c>
      <c r="G14" s="287">
        <v>38.979999999999997</v>
      </c>
      <c r="H14" s="405">
        <v>37.1</v>
      </c>
      <c r="I14" s="405">
        <v>36.700000000000003</v>
      </c>
      <c r="J14" s="406">
        <v>43.22</v>
      </c>
      <c r="K14" s="287">
        <v>48.15</v>
      </c>
      <c r="L14" s="287">
        <v>50.72</v>
      </c>
      <c r="N14" s="238" t="s">
        <v>198</v>
      </c>
      <c r="O14" s="239">
        <v>4600</v>
      </c>
      <c r="P14" s="239">
        <v>4600</v>
      </c>
      <c r="Q14" s="239">
        <v>4900</v>
      </c>
      <c r="R14" s="239">
        <v>4600</v>
      </c>
      <c r="S14" s="239">
        <v>5200</v>
      </c>
      <c r="T14" s="239">
        <v>5400</v>
      </c>
      <c r="U14" s="415">
        <v>5600</v>
      </c>
      <c r="V14" s="415">
        <v>5900</v>
      </c>
      <c r="W14" s="416">
        <v>6700</v>
      </c>
      <c r="X14" s="415">
        <v>8100</v>
      </c>
      <c r="Y14" s="415">
        <v>9300</v>
      </c>
    </row>
    <row r="15" spans="1:26" ht="14.25" customHeight="1">
      <c r="A15" s="93" t="s">
        <v>199</v>
      </c>
      <c r="B15" s="280">
        <v>39.700000000000003</v>
      </c>
      <c r="C15" s="280">
        <v>38.67</v>
      </c>
      <c r="D15" s="280">
        <v>40.53</v>
      </c>
      <c r="E15" s="280">
        <v>42.52</v>
      </c>
      <c r="F15" s="280">
        <v>39.72</v>
      </c>
      <c r="G15" s="280">
        <v>39.119999999999997</v>
      </c>
      <c r="H15" s="407">
        <v>33.659999999999997</v>
      </c>
      <c r="I15" s="407">
        <v>35.869999999999997</v>
      </c>
      <c r="J15" s="408">
        <v>46.58</v>
      </c>
      <c r="K15" s="280">
        <v>45.26</v>
      </c>
      <c r="L15" s="280">
        <v>44.14</v>
      </c>
      <c r="N15" s="93" t="s">
        <v>199</v>
      </c>
      <c r="O15" s="234">
        <v>4400</v>
      </c>
      <c r="P15" s="234">
        <v>4600</v>
      </c>
      <c r="Q15" s="234">
        <v>5100</v>
      </c>
      <c r="R15" s="234">
        <v>5500</v>
      </c>
      <c r="S15" s="234">
        <v>5400</v>
      </c>
      <c r="T15" s="234">
        <v>5800</v>
      </c>
      <c r="U15" s="417">
        <v>5500</v>
      </c>
      <c r="V15" s="417">
        <v>6300</v>
      </c>
      <c r="W15" s="418">
        <v>8300</v>
      </c>
      <c r="X15" s="417">
        <v>8800</v>
      </c>
      <c r="Y15" s="417">
        <v>9200</v>
      </c>
    </row>
    <row r="16" spans="1:26" ht="14.25" customHeight="1">
      <c r="A16" s="238" t="s">
        <v>3</v>
      </c>
      <c r="B16" s="287">
        <v>22</v>
      </c>
      <c r="C16" s="287">
        <v>22.44</v>
      </c>
      <c r="D16" s="287">
        <v>21.88</v>
      </c>
      <c r="E16" s="287">
        <v>21.14</v>
      </c>
      <c r="F16" s="287">
        <v>19.61</v>
      </c>
      <c r="G16" s="287">
        <v>21.82</v>
      </c>
      <c r="H16" s="405">
        <v>20.85</v>
      </c>
      <c r="I16" s="405">
        <v>22.29</v>
      </c>
      <c r="J16" s="406">
        <v>24.75</v>
      </c>
      <c r="K16" s="287">
        <v>25.91</v>
      </c>
      <c r="L16" s="287">
        <v>25.64</v>
      </c>
      <c r="N16" s="238" t="s">
        <v>3</v>
      </c>
      <c r="O16" s="239">
        <v>18300</v>
      </c>
      <c r="P16" s="239">
        <v>20300</v>
      </c>
      <c r="Q16" s="239">
        <v>20400</v>
      </c>
      <c r="R16" s="239">
        <v>20100</v>
      </c>
      <c r="S16" s="239">
        <v>18900</v>
      </c>
      <c r="T16" s="239">
        <v>21300</v>
      </c>
      <c r="U16" s="415">
        <v>20700</v>
      </c>
      <c r="V16" s="415">
        <v>22500</v>
      </c>
      <c r="W16" s="416">
        <v>25200</v>
      </c>
      <c r="X16" s="415">
        <v>28000</v>
      </c>
      <c r="Y16" s="415">
        <v>28800</v>
      </c>
    </row>
    <row r="17" spans="1:26" ht="14.25" customHeight="1">
      <c r="A17" s="93" t="s">
        <v>8</v>
      </c>
      <c r="B17" s="280">
        <v>65.930000000000007</v>
      </c>
      <c r="C17" s="280">
        <v>65.790000000000006</v>
      </c>
      <c r="D17" s="280">
        <v>61.59</v>
      </c>
      <c r="E17" s="280">
        <v>55.88</v>
      </c>
      <c r="F17" s="280">
        <v>54.32</v>
      </c>
      <c r="G17" s="280">
        <v>47.69</v>
      </c>
      <c r="H17" s="407">
        <v>43.61</v>
      </c>
      <c r="I17" s="407">
        <v>40.71</v>
      </c>
      <c r="J17" s="408">
        <v>53.45</v>
      </c>
      <c r="K17" s="280">
        <v>61.44</v>
      </c>
      <c r="L17" s="280">
        <v>62.38</v>
      </c>
      <c r="N17" s="93" t="s">
        <v>8</v>
      </c>
      <c r="O17" s="234">
        <v>11600</v>
      </c>
      <c r="P17" s="234">
        <v>12300</v>
      </c>
      <c r="Q17" s="234">
        <v>12400</v>
      </c>
      <c r="R17" s="234">
        <v>12600</v>
      </c>
      <c r="S17" s="234">
        <v>12600</v>
      </c>
      <c r="T17" s="234">
        <v>12200</v>
      </c>
      <c r="U17" s="417">
        <v>11700</v>
      </c>
      <c r="V17" s="417">
        <v>11300</v>
      </c>
      <c r="W17" s="418">
        <v>13500</v>
      </c>
      <c r="X17" s="417">
        <v>16200</v>
      </c>
      <c r="Y17" s="417">
        <v>17300</v>
      </c>
    </row>
    <row r="18" spans="1:26" ht="14.25" customHeight="1">
      <c r="A18" s="238" t="s">
        <v>200</v>
      </c>
      <c r="B18" s="287">
        <v>66.209999999999994</v>
      </c>
      <c r="C18" s="287">
        <v>67.66</v>
      </c>
      <c r="D18" s="287">
        <v>67.849999999999994</v>
      </c>
      <c r="E18" s="287">
        <v>64.63</v>
      </c>
      <c r="F18" s="287">
        <v>61.93</v>
      </c>
      <c r="G18" s="287">
        <v>56.94</v>
      </c>
      <c r="H18" s="405">
        <v>52.42</v>
      </c>
      <c r="I18" s="405">
        <v>48.53</v>
      </c>
      <c r="J18" s="406">
        <v>54.34</v>
      </c>
      <c r="K18" s="287">
        <v>57.54</v>
      </c>
      <c r="L18" s="287">
        <v>56.84</v>
      </c>
      <c r="N18" s="238" t="s">
        <v>200</v>
      </c>
      <c r="O18" s="239">
        <v>25800</v>
      </c>
      <c r="P18" s="239">
        <v>26600</v>
      </c>
      <c r="Q18" s="239">
        <v>27000</v>
      </c>
      <c r="R18" s="239">
        <v>26300</v>
      </c>
      <c r="S18" s="239">
        <v>25800</v>
      </c>
      <c r="T18" s="239">
        <v>24500</v>
      </c>
      <c r="U18" s="415">
        <v>23500</v>
      </c>
      <c r="V18" s="415">
        <v>22700</v>
      </c>
      <c r="W18" s="416">
        <v>24900</v>
      </c>
      <c r="X18" s="415">
        <v>28000</v>
      </c>
      <c r="Y18" s="415">
        <v>28900</v>
      </c>
    </row>
    <row r="19" spans="1:26" s="158" customFormat="1" ht="14.25" customHeight="1">
      <c r="A19" s="120" t="s">
        <v>201</v>
      </c>
      <c r="B19" s="409">
        <v>81.92</v>
      </c>
      <c r="C19" s="409">
        <v>81.27</v>
      </c>
      <c r="D19" s="409">
        <v>84.05</v>
      </c>
      <c r="E19" s="409">
        <v>84.89</v>
      </c>
      <c r="F19" s="409">
        <v>82.84</v>
      </c>
      <c r="G19" s="409">
        <v>78.5</v>
      </c>
      <c r="H19" s="410">
        <v>74.05</v>
      </c>
      <c r="I19" s="410">
        <v>70.56</v>
      </c>
      <c r="J19" s="411">
        <v>83.21</v>
      </c>
      <c r="K19" s="409">
        <v>82.94</v>
      </c>
      <c r="L19" s="409">
        <v>79.39</v>
      </c>
      <c r="N19" s="120" t="s">
        <v>201</v>
      </c>
      <c r="O19" s="419">
        <v>31000</v>
      </c>
      <c r="P19" s="419">
        <v>31000</v>
      </c>
      <c r="Q19" s="419">
        <v>32800</v>
      </c>
      <c r="R19" s="419">
        <v>33800</v>
      </c>
      <c r="S19" s="419">
        <v>33900</v>
      </c>
      <c r="T19" s="419">
        <v>33000</v>
      </c>
      <c r="U19" s="420">
        <v>32300</v>
      </c>
      <c r="V19" s="420">
        <v>31600</v>
      </c>
      <c r="W19" s="421">
        <v>35400</v>
      </c>
      <c r="X19" s="420">
        <v>37400</v>
      </c>
      <c r="Y19" s="420">
        <v>38200</v>
      </c>
      <c r="Z19" s="151"/>
    </row>
    <row r="20" spans="1:26" ht="14.25" customHeight="1">
      <c r="A20" s="238" t="s">
        <v>7</v>
      </c>
      <c r="B20" s="287">
        <v>129.04</v>
      </c>
      <c r="C20" s="287">
        <v>131.43</v>
      </c>
      <c r="D20" s="287">
        <v>132.94</v>
      </c>
      <c r="E20" s="287">
        <v>131.18</v>
      </c>
      <c r="F20" s="287">
        <v>131.51</v>
      </c>
      <c r="G20" s="287">
        <v>126.14</v>
      </c>
      <c r="H20" s="405">
        <v>121.48</v>
      </c>
      <c r="I20" s="405">
        <v>116.61</v>
      </c>
      <c r="J20" s="406">
        <v>135.19</v>
      </c>
      <c r="K20" s="287">
        <v>128.13999999999999</v>
      </c>
      <c r="L20" s="287">
        <v>123.88</v>
      </c>
      <c r="N20" s="238" t="s">
        <v>7</v>
      </c>
      <c r="O20" s="239">
        <v>20700</v>
      </c>
      <c r="P20" s="239">
        <v>21400</v>
      </c>
      <c r="Q20" s="239">
        <v>22100</v>
      </c>
      <c r="R20" s="239">
        <v>22800</v>
      </c>
      <c r="S20" s="239">
        <v>23800</v>
      </c>
      <c r="T20" s="239">
        <v>24000</v>
      </c>
      <c r="U20" s="415">
        <v>24200</v>
      </c>
      <c r="V20" s="415">
        <v>24300</v>
      </c>
      <c r="W20" s="416">
        <v>26300</v>
      </c>
      <c r="X20" s="415">
        <v>26300</v>
      </c>
      <c r="Y20" s="415">
        <v>27200</v>
      </c>
    </row>
    <row r="21" spans="1:26" ht="14.25" customHeight="1">
      <c r="A21" s="93" t="s">
        <v>202</v>
      </c>
      <c r="B21" s="280">
        <v>51.69</v>
      </c>
      <c r="C21" s="280">
        <v>54.81</v>
      </c>
      <c r="D21" s="280">
        <v>53.62</v>
      </c>
      <c r="E21" s="280">
        <v>51.8</v>
      </c>
      <c r="F21" s="280">
        <v>52.44</v>
      </c>
      <c r="G21" s="280">
        <v>51.6</v>
      </c>
      <c r="H21" s="407">
        <v>49.63</v>
      </c>
      <c r="I21" s="407">
        <v>48.14</v>
      </c>
      <c r="J21" s="408">
        <v>59.74</v>
      </c>
      <c r="K21" s="280">
        <v>61.84</v>
      </c>
      <c r="L21" s="280">
        <v>60.03</v>
      </c>
      <c r="N21" s="93" t="s">
        <v>202</v>
      </c>
      <c r="O21" s="234">
        <v>7000</v>
      </c>
      <c r="P21" s="234">
        <v>7500</v>
      </c>
      <c r="Q21" s="234">
        <v>7500</v>
      </c>
      <c r="R21" s="234">
        <v>7600</v>
      </c>
      <c r="S21" s="234">
        <v>7800</v>
      </c>
      <c r="T21" s="234">
        <v>8000</v>
      </c>
      <c r="U21" s="417">
        <v>8100</v>
      </c>
      <c r="V21" s="417">
        <v>8300</v>
      </c>
      <c r="W21" s="418">
        <v>10100</v>
      </c>
      <c r="X21" s="417">
        <v>11000</v>
      </c>
      <c r="Y21" s="417">
        <v>11700</v>
      </c>
    </row>
    <row r="22" spans="1:26" ht="14.25" customHeight="1">
      <c r="A22" s="238" t="s">
        <v>203</v>
      </c>
      <c r="B22" s="287">
        <v>53.56</v>
      </c>
      <c r="C22" s="287">
        <v>70.010000000000005</v>
      </c>
      <c r="D22" s="287">
        <v>80.3</v>
      </c>
      <c r="E22" s="287">
        <v>82.59</v>
      </c>
      <c r="F22" s="287">
        <v>78.52</v>
      </c>
      <c r="G22" s="287">
        <v>74.150000000000006</v>
      </c>
      <c r="H22" s="405">
        <v>70.31</v>
      </c>
      <c r="I22" s="405">
        <v>65.61</v>
      </c>
      <c r="J22" s="406">
        <v>79.760000000000005</v>
      </c>
      <c r="K22" s="287">
        <v>77.69</v>
      </c>
      <c r="L22" s="287">
        <v>76.41</v>
      </c>
      <c r="N22" s="238" t="s">
        <v>203</v>
      </c>
      <c r="O22" s="239">
        <v>9400</v>
      </c>
      <c r="P22" s="239">
        <v>12400</v>
      </c>
      <c r="Q22" s="239">
        <v>14700</v>
      </c>
      <c r="R22" s="239">
        <v>15600</v>
      </c>
      <c r="S22" s="239">
        <v>15400</v>
      </c>
      <c r="T22" s="239">
        <v>15400</v>
      </c>
      <c r="U22" s="415">
        <v>15600</v>
      </c>
      <c r="V22" s="415">
        <v>15200</v>
      </c>
      <c r="W22" s="416">
        <v>17800</v>
      </c>
      <c r="X22" s="415">
        <v>18700</v>
      </c>
      <c r="Y22" s="415">
        <v>19500</v>
      </c>
    </row>
    <row r="23" spans="1:26" ht="14.25" customHeight="1">
      <c r="A23" s="93" t="s">
        <v>204</v>
      </c>
      <c r="B23" s="280">
        <v>86.31</v>
      </c>
      <c r="C23" s="280">
        <v>95.78</v>
      </c>
      <c r="D23" s="280">
        <v>100.7</v>
      </c>
      <c r="E23" s="280">
        <v>99.3</v>
      </c>
      <c r="F23" s="280">
        <v>99.17</v>
      </c>
      <c r="G23" s="280">
        <v>98.56</v>
      </c>
      <c r="H23" s="407">
        <v>97.51</v>
      </c>
      <c r="I23" s="407">
        <v>95.54</v>
      </c>
      <c r="J23" s="408">
        <v>119.95</v>
      </c>
      <c r="K23" s="280">
        <v>120.59</v>
      </c>
      <c r="L23" s="280">
        <v>118.2</v>
      </c>
      <c r="N23" s="93" t="s">
        <v>204</v>
      </c>
      <c r="O23" s="234">
        <v>19000</v>
      </c>
      <c r="P23" s="234">
        <v>21000</v>
      </c>
      <c r="Q23" s="234">
        <v>22400</v>
      </c>
      <c r="R23" s="234">
        <v>23000</v>
      </c>
      <c r="S23" s="234">
        <v>23800</v>
      </c>
      <c r="T23" s="234">
        <v>24600</v>
      </c>
      <c r="U23" s="417">
        <v>25100</v>
      </c>
      <c r="V23" s="417">
        <v>25200</v>
      </c>
      <c r="W23" s="418">
        <v>28400</v>
      </c>
      <c r="X23" s="417">
        <v>30200</v>
      </c>
      <c r="Y23" s="417">
        <v>31500</v>
      </c>
    </row>
    <row r="24" spans="1:26" ht="14.25" customHeight="1">
      <c r="A24" s="238" t="s">
        <v>205</v>
      </c>
      <c r="B24" s="287">
        <v>80.34</v>
      </c>
      <c r="C24" s="287">
        <v>103.95</v>
      </c>
      <c r="D24" s="287">
        <v>109.09</v>
      </c>
      <c r="E24" s="287">
        <v>107.16</v>
      </c>
      <c r="F24" s="287">
        <v>103.06</v>
      </c>
      <c r="G24" s="287">
        <v>92.93</v>
      </c>
      <c r="H24" s="405">
        <v>98.35</v>
      </c>
      <c r="I24" s="405">
        <v>91.08</v>
      </c>
      <c r="J24" s="406">
        <v>115.33</v>
      </c>
      <c r="K24" s="287">
        <v>104.06</v>
      </c>
      <c r="L24" s="287">
        <v>97.59</v>
      </c>
      <c r="N24" s="238" t="s">
        <v>205</v>
      </c>
      <c r="O24" s="239">
        <v>18100</v>
      </c>
      <c r="P24" s="239">
        <v>21700</v>
      </c>
      <c r="Q24" s="239">
        <v>22300</v>
      </c>
      <c r="R24" s="239">
        <v>22600</v>
      </c>
      <c r="S24" s="239">
        <v>22900</v>
      </c>
      <c r="T24" s="239">
        <v>21900</v>
      </c>
      <c r="U24" s="415">
        <v>24400</v>
      </c>
      <c r="V24" s="415">
        <v>23800</v>
      </c>
      <c r="W24" s="416">
        <v>27900</v>
      </c>
      <c r="X24" s="415">
        <v>26800</v>
      </c>
      <c r="Y24" s="415">
        <v>26300</v>
      </c>
    </row>
    <row r="25" spans="1:26" s="158" customFormat="1" ht="14.25" customHeight="1">
      <c r="A25" s="120" t="s">
        <v>206</v>
      </c>
      <c r="B25" s="409">
        <v>92.68</v>
      </c>
      <c r="C25" s="409">
        <v>94.91</v>
      </c>
      <c r="D25" s="409">
        <v>95.14</v>
      </c>
      <c r="E25" s="409">
        <v>93.07</v>
      </c>
      <c r="F25" s="409">
        <v>92.21</v>
      </c>
      <c r="G25" s="409">
        <v>89.57</v>
      </c>
      <c r="H25" s="410">
        <v>87.53</v>
      </c>
      <c r="I25" s="410">
        <v>85.46</v>
      </c>
      <c r="J25" s="411">
        <v>99.32</v>
      </c>
      <c r="K25" s="409">
        <v>99.96</v>
      </c>
      <c r="L25" s="409">
        <v>97.89</v>
      </c>
      <c r="N25" s="120" t="s">
        <v>206</v>
      </c>
      <c r="O25" s="419">
        <v>27200</v>
      </c>
      <c r="P25" s="419">
        <v>28000</v>
      </c>
      <c r="Q25" s="419">
        <v>28600</v>
      </c>
      <c r="R25" s="419">
        <v>28900</v>
      </c>
      <c r="S25" s="419">
        <v>29300</v>
      </c>
      <c r="T25" s="419">
        <v>29500</v>
      </c>
      <c r="U25" s="420">
        <v>29700</v>
      </c>
      <c r="V25" s="420">
        <v>29900</v>
      </c>
      <c r="W25" s="421">
        <v>33100</v>
      </c>
      <c r="X25" s="420">
        <v>35500</v>
      </c>
      <c r="Y25" s="420">
        <v>36800</v>
      </c>
      <c r="Z25" s="151"/>
    </row>
    <row r="26" spans="1:26" ht="14.45" customHeight="1">
      <c r="A26" s="238" t="s">
        <v>207</v>
      </c>
      <c r="B26" s="287">
        <v>16.66</v>
      </c>
      <c r="C26" s="287">
        <v>17</v>
      </c>
      <c r="D26" s="287">
        <v>27</v>
      </c>
      <c r="E26" s="287">
        <v>25.91</v>
      </c>
      <c r="F26" s="287">
        <v>29.2</v>
      </c>
      <c r="G26" s="287">
        <v>25.09</v>
      </c>
      <c r="H26" s="405">
        <v>22.1</v>
      </c>
      <c r="I26" s="405">
        <v>20</v>
      </c>
      <c r="J26" s="406">
        <v>24.68</v>
      </c>
      <c r="K26" s="287">
        <v>26.7</v>
      </c>
      <c r="L26" s="287">
        <v>26.68</v>
      </c>
      <c r="N26" s="238" t="s">
        <v>207</v>
      </c>
      <c r="O26" s="239">
        <v>1000</v>
      </c>
      <c r="P26" s="239">
        <v>1000</v>
      </c>
      <c r="Q26" s="239">
        <v>1600</v>
      </c>
      <c r="R26" s="239">
        <v>1700</v>
      </c>
      <c r="S26" s="239">
        <v>2000</v>
      </c>
      <c r="T26" s="239">
        <v>1900</v>
      </c>
      <c r="U26" s="415">
        <v>1800</v>
      </c>
      <c r="V26" s="415">
        <v>1800</v>
      </c>
      <c r="W26" s="416">
        <v>2200</v>
      </c>
      <c r="X26" s="415">
        <v>2600</v>
      </c>
      <c r="Y26" s="415">
        <v>2800</v>
      </c>
    </row>
    <row r="27" spans="1:26" ht="14.25" customHeight="1">
      <c r="A27" s="93" t="s">
        <v>208</v>
      </c>
      <c r="B27" s="280">
        <v>44.89</v>
      </c>
      <c r="C27" s="280">
        <v>44.05</v>
      </c>
      <c r="D27" s="280">
        <v>44.27</v>
      </c>
      <c r="E27" s="280">
        <v>39.770000000000003</v>
      </c>
      <c r="F27" s="280">
        <v>37.229999999999997</v>
      </c>
      <c r="G27" s="280">
        <v>35.89</v>
      </c>
      <c r="H27" s="407">
        <v>34</v>
      </c>
      <c r="I27" s="407">
        <v>33.57</v>
      </c>
      <c r="J27" s="408">
        <v>42.1</v>
      </c>
      <c r="K27" s="280">
        <v>41.01</v>
      </c>
      <c r="L27" s="280">
        <v>38.79</v>
      </c>
      <c r="N27" s="93" t="s">
        <v>208</v>
      </c>
      <c r="O27" s="234">
        <v>20400</v>
      </c>
      <c r="P27" s="234">
        <v>20300</v>
      </c>
      <c r="Q27" s="234">
        <v>20900</v>
      </c>
      <c r="R27" s="234">
        <v>19100</v>
      </c>
      <c r="S27" s="234">
        <v>18400</v>
      </c>
      <c r="T27" s="234">
        <v>18300</v>
      </c>
      <c r="U27" s="417">
        <v>17700</v>
      </c>
      <c r="V27" s="417">
        <v>17900</v>
      </c>
      <c r="W27" s="418">
        <v>22600</v>
      </c>
      <c r="X27" s="417">
        <v>23100</v>
      </c>
      <c r="Y27" s="417">
        <v>22700</v>
      </c>
    </row>
    <row r="28" spans="1:26" ht="14.25" customHeight="1">
      <c r="A28" s="238" t="s">
        <v>209</v>
      </c>
      <c r="B28" s="287">
        <v>70.02</v>
      </c>
      <c r="C28" s="287">
        <v>80.040000000000006</v>
      </c>
      <c r="D28" s="287">
        <v>83.69</v>
      </c>
      <c r="E28" s="287">
        <v>83.25</v>
      </c>
      <c r="F28" s="287">
        <v>79.73</v>
      </c>
      <c r="G28" s="287">
        <v>76.650000000000006</v>
      </c>
      <c r="H28" s="405">
        <v>73.319999999999993</v>
      </c>
      <c r="I28" s="405">
        <v>71.13</v>
      </c>
      <c r="J28" s="406">
        <v>87.28</v>
      </c>
      <c r="K28" s="287">
        <v>82.28</v>
      </c>
      <c r="L28" s="287">
        <v>79.180000000000007</v>
      </c>
      <c r="N28" s="238" t="s">
        <v>209</v>
      </c>
      <c r="O28" s="239">
        <v>7200</v>
      </c>
      <c r="P28" s="239">
        <v>8300</v>
      </c>
      <c r="Q28" s="239">
        <v>8600</v>
      </c>
      <c r="R28" s="239">
        <v>8900</v>
      </c>
      <c r="S28" s="239">
        <v>9000</v>
      </c>
      <c r="T28" s="239">
        <v>9300</v>
      </c>
      <c r="U28" s="415">
        <v>9500</v>
      </c>
      <c r="V28" s="415">
        <v>9700</v>
      </c>
      <c r="W28" s="416">
        <v>10800</v>
      </c>
      <c r="X28" s="415">
        <v>11400</v>
      </c>
      <c r="Y28" s="415">
        <v>11900</v>
      </c>
    </row>
    <row r="29" spans="1:26" ht="14.25" customHeight="1">
      <c r="A29" s="93" t="s">
        <v>210</v>
      </c>
      <c r="B29" s="280">
        <v>54.26</v>
      </c>
      <c r="C29" s="280">
        <v>56.37</v>
      </c>
      <c r="D29" s="280">
        <v>51.06</v>
      </c>
      <c r="E29" s="280">
        <v>51.27</v>
      </c>
      <c r="F29" s="280">
        <v>54.2</v>
      </c>
      <c r="G29" s="280">
        <v>50.62</v>
      </c>
      <c r="H29" s="407">
        <v>48.82</v>
      </c>
      <c r="I29" s="407">
        <v>45.61</v>
      </c>
      <c r="J29" s="408">
        <v>57.45</v>
      </c>
      <c r="K29" s="280">
        <v>54.68</v>
      </c>
      <c r="L29" s="280">
        <v>51.04</v>
      </c>
      <c r="N29" s="93" t="s">
        <v>210</v>
      </c>
      <c r="O29" s="234">
        <v>5700</v>
      </c>
      <c r="P29" s="234">
        <v>5900</v>
      </c>
      <c r="Q29" s="234">
        <v>5400</v>
      </c>
      <c r="R29" s="234">
        <v>5700</v>
      </c>
      <c r="S29" s="234">
        <v>6000</v>
      </c>
      <c r="T29" s="234">
        <v>6300</v>
      </c>
      <c r="U29" s="417">
        <v>6300</v>
      </c>
      <c r="V29" s="417">
        <v>6500</v>
      </c>
      <c r="W29" s="418">
        <v>7700</v>
      </c>
      <c r="X29" s="417">
        <v>8100</v>
      </c>
      <c r="Y29" s="417">
        <v>8400</v>
      </c>
    </row>
    <row r="30" spans="1:26" ht="14.25" customHeight="1">
      <c r="A30" s="238" t="s">
        <v>211</v>
      </c>
      <c r="B30" s="287">
        <v>37.130000000000003</v>
      </c>
      <c r="C30" s="287">
        <v>37.619999999999997</v>
      </c>
      <c r="D30" s="287">
        <v>39.15</v>
      </c>
      <c r="E30" s="287">
        <v>37.81</v>
      </c>
      <c r="F30" s="287">
        <v>37.39</v>
      </c>
      <c r="G30" s="287">
        <v>35.06</v>
      </c>
      <c r="H30" s="405">
        <v>34.729999999999997</v>
      </c>
      <c r="I30" s="405">
        <v>35.270000000000003</v>
      </c>
      <c r="J30" s="406">
        <v>47.36</v>
      </c>
      <c r="K30" s="287">
        <v>49.26</v>
      </c>
      <c r="L30" s="287">
        <v>51.8</v>
      </c>
      <c r="N30" s="238" t="s">
        <v>211</v>
      </c>
      <c r="O30" s="239">
        <v>2500</v>
      </c>
      <c r="P30" s="239">
        <v>2700</v>
      </c>
      <c r="Q30" s="239">
        <v>2900</v>
      </c>
      <c r="R30" s="239">
        <v>3000</v>
      </c>
      <c r="S30" s="239">
        <v>3200</v>
      </c>
      <c r="T30" s="239">
        <v>3300</v>
      </c>
      <c r="U30" s="415">
        <v>3600</v>
      </c>
      <c r="V30" s="415">
        <v>4000</v>
      </c>
      <c r="W30" s="416">
        <v>5300</v>
      </c>
      <c r="X30" s="415">
        <v>6100</v>
      </c>
      <c r="Y30" s="415">
        <v>7100</v>
      </c>
    </row>
    <row r="31" spans="1:26" ht="14.25" customHeight="1">
      <c r="A31" s="93" t="s">
        <v>212</v>
      </c>
      <c r="B31" s="280">
        <v>37.51</v>
      </c>
      <c r="C31" s="280">
        <v>40.22</v>
      </c>
      <c r="D31" s="280">
        <v>45</v>
      </c>
      <c r="E31" s="280">
        <v>43.74</v>
      </c>
      <c r="F31" s="280">
        <v>42.26</v>
      </c>
      <c r="G31" s="280">
        <v>40.729999999999997</v>
      </c>
      <c r="H31" s="407">
        <v>38.909999999999997</v>
      </c>
      <c r="I31" s="407">
        <v>34.9</v>
      </c>
      <c r="J31" s="408">
        <v>39.659999999999997</v>
      </c>
      <c r="K31" s="280">
        <v>37.340000000000003</v>
      </c>
      <c r="L31" s="280">
        <v>34.229999999999997</v>
      </c>
      <c r="N31" s="93" t="s">
        <v>212</v>
      </c>
      <c r="O31" s="234">
        <v>17200</v>
      </c>
      <c r="P31" s="234">
        <v>18100</v>
      </c>
      <c r="Q31" s="234">
        <v>19700</v>
      </c>
      <c r="R31" s="234">
        <v>20700</v>
      </c>
      <c r="S31" s="234">
        <v>19700</v>
      </c>
      <c r="T31" s="234">
        <v>19000</v>
      </c>
      <c r="U31" s="417">
        <v>18000</v>
      </c>
      <c r="V31" s="417">
        <v>16400</v>
      </c>
      <c r="W31" s="418">
        <v>19000</v>
      </c>
      <c r="X31" s="417">
        <v>18700</v>
      </c>
      <c r="Y31" s="417">
        <v>18100</v>
      </c>
    </row>
    <row r="32" spans="1:26" ht="14.25" customHeight="1">
      <c r="A32" s="238" t="s">
        <v>213</v>
      </c>
      <c r="B32" s="287">
        <v>44.15</v>
      </c>
      <c r="C32" s="287">
        <v>44.42</v>
      </c>
      <c r="D32" s="287">
        <v>41.86</v>
      </c>
      <c r="E32" s="287">
        <v>39.700000000000003</v>
      </c>
      <c r="F32" s="287">
        <v>36.58</v>
      </c>
      <c r="G32" s="287">
        <v>34.24</v>
      </c>
      <c r="H32" s="405">
        <v>32.06</v>
      </c>
      <c r="I32" s="405">
        <v>30.05</v>
      </c>
      <c r="J32" s="406">
        <v>37.74</v>
      </c>
      <c r="K32" s="287">
        <v>42.42</v>
      </c>
      <c r="L32" s="287">
        <v>44.29</v>
      </c>
      <c r="N32" s="238" t="s">
        <v>213</v>
      </c>
      <c r="O32" s="239">
        <v>6800</v>
      </c>
      <c r="P32" s="239">
        <v>6400</v>
      </c>
      <c r="Q32" s="239">
        <v>6200</v>
      </c>
      <c r="R32" s="239">
        <v>6400</v>
      </c>
      <c r="S32" s="239">
        <v>6100</v>
      </c>
      <c r="T32" s="239">
        <v>6500</v>
      </c>
      <c r="U32" s="415">
        <v>6300</v>
      </c>
      <c r="V32" s="415">
        <v>6400</v>
      </c>
      <c r="W32" s="416">
        <v>7700</v>
      </c>
      <c r="X32" s="415">
        <v>9400</v>
      </c>
      <c r="Y32" s="415">
        <v>10600</v>
      </c>
    </row>
    <row r="33" spans="1:26" ht="14.25" customHeight="1">
      <c r="A33" s="93" t="s">
        <v>214</v>
      </c>
      <c r="B33" s="280">
        <v>78.36</v>
      </c>
      <c r="C33" s="280">
        <v>77.17</v>
      </c>
      <c r="D33" s="280">
        <v>76.52</v>
      </c>
      <c r="E33" s="280">
        <v>75.739999999999995</v>
      </c>
      <c r="F33" s="280">
        <v>74.84</v>
      </c>
      <c r="G33" s="280">
        <v>72.099999999999994</v>
      </c>
      <c r="H33" s="407">
        <v>69.069999999999993</v>
      </c>
      <c r="I33" s="407">
        <v>65.5</v>
      </c>
      <c r="J33" s="408">
        <v>80.06</v>
      </c>
      <c r="K33" s="280">
        <v>79.239999999999995</v>
      </c>
      <c r="L33" s="280">
        <v>77.22</v>
      </c>
      <c r="N33" s="93" t="s">
        <v>214</v>
      </c>
      <c r="O33" s="234">
        <v>7800</v>
      </c>
      <c r="P33" s="234">
        <v>8000</v>
      </c>
      <c r="Q33" s="234">
        <v>8100</v>
      </c>
      <c r="R33" s="234">
        <v>8500</v>
      </c>
      <c r="S33" s="234">
        <v>8900</v>
      </c>
      <c r="T33" s="234">
        <v>9300</v>
      </c>
      <c r="U33" s="417">
        <v>9600</v>
      </c>
      <c r="V33" s="417">
        <v>9600</v>
      </c>
      <c r="W33" s="418">
        <v>10800</v>
      </c>
      <c r="X33" s="417">
        <v>12300</v>
      </c>
      <c r="Y33" s="417">
        <v>13100</v>
      </c>
    </row>
    <row r="34" spans="1:26" s="158" customFormat="1" ht="14.25" customHeight="1">
      <c r="A34" s="327" t="s">
        <v>215</v>
      </c>
      <c r="B34" s="305">
        <v>86.45</v>
      </c>
      <c r="C34" s="305">
        <v>88.39</v>
      </c>
      <c r="D34" s="305">
        <v>88.6</v>
      </c>
      <c r="E34" s="305">
        <v>86.63</v>
      </c>
      <c r="F34" s="305">
        <v>85.8</v>
      </c>
      <c r="G34" s="305">
        <v>83.1</v>
      </c>
      <c r="H34" s="412">
        <v>81.02</v>
      </c>
      <c r="I34" s="412">
        <v>78.849999999999994</v>
      </c>
      <c r="J34" s="413">
        <v>91.79</v>
      </c>
      <c r="K34" s="305">
        <v>92.13</v>
      </c>
      <c r="L34" s="305">
        <v>90.04</v>
      </c>
      <c r="N34" s="327" t="s">
        <v>215</v>
      </c>
      <c r="O34" s="422">
        <v>22300</v>
      </c>
      <c r="P34" s="422">
        <v>23000</v>
      </c>
      <c r="Q34" s="422">
        <v>23600</v>
      </c>
      <c r="R34" s="422">
        <v>23800</v>
      </c>
      <c r="S34" s="422">
        <v>24200</v>
      </c>
      <c r="T34" s="422">
        <v>24400</v>
      </c>
      <c r="U34" s="423">
        <v>24500</v>
      </c>
      <c r="V34" s="423">
        <v>24700</v>
      </c>
      <c r="W34" s="424">
        <v>27500</v>
      </c>
      <c r="X34" s="423">
        <v>29500</v>
      </c>
      <c r="Y34" s="423">
        <v>30700</v>
      </c>
      <c r="Z34" s="151"/>
    </row>
    <row r="35" spans="1:26" ht="16.149999999999999" customHeight="1">
      <c r="A35" s="93" t="s">
        <v>216</v>
      </c>
      <c r="B35" s="280">
        <v>83.24</v>
      </c>
      <c r="C35" s="280">
        <v>83.56</v>
      </c>
      <c r="D35" s="280">
        <v>85.46</v>
      </c>
      <c r="E35" s="280">
        <v>86.03</v>
      </c>
      <c r="F35" s="280">
        <v>85.84</v>
      </c>
      <c r="G35" s="280">
        <v>85.16</v>
      </c>
      <c r="H35" s="407">
        <v>84.48</v>
      </c>
      <c r="I35" s="407">
        <v>83.83</v>
      </c>
      <c r="J35" s="408">
        <v>102.26</v>
      </c>
      <c r="K35" s="280">
        <v>103.04</v>
      </c>
      <c r="L35" s="280">
        <v>103.91</v>
      </c>
      <c r="N35" s="93" t="s">
        <v>216</v>
      </c>
      <c r="O35" s="234">
        <v>27400</v>
      </c>
      <c r="P35" s="234">
        <v>28000</v>
      </c>
      <c r="Q35" s="234">
        <v>31900</v>
      </c>
      <c r="R35" s="234">
        <v>34800</v>
      </c>
      <c r="S35" s="234">
        <v>30800</v>
      </c>
      <c r="T35" s="234">
        <v>30500</v>
      </c>
      <c r="U35" s="417">
        <v>30900</v>
      </c>
      <c r="V35" s="417">
        <v>33300</v>
      </c>
      <c r="W35" s="418">
        <v>36600</v>
      </c>
      <c r="X35" s="417">
        <v>41300</v>
      </c>
      <c r="Y35" s="417">
        <v>44300</v>
      </c>
    </row>
    <row r="36" spans="1:26" ht="13.15" customHeight="1">
      <c r="A36" s="238" t="s">
        <v>217</v>
      </c>
      <c r="B36" s="287">
        <v>103.22</v>
      </c>
      <c r="C36" s="287">
        <v>104.48</v>
      </c>
      <c r="D36" s="287">
        <v>104.43</v>
      </c>
      <c r="E36" s="287">
        <v>104.86</v>
      </c>
      <c r="F36" s="287">
        <v>106.91</v>
      </c>
      <c r="G36" s="287">
        <v>105.97</v>
      </c>
      <c r="H36" s="405">
        <v>107.04</v>
      </c>
      <c r="I36" s="405">
        <v>108.5</v>
      </c>
      <c r="J36" s="406">
        <v>126.98</v>
      </c>
      <c r="K36" s="287">
        <v>129.32</v>
      </c>
      <c r="L36" s="287">
        <v>128.61000000000001</v>
      </c>
      <c r="N36" s="238" t="s">
        <v>217</v>
      </c>
      <c r="O36" s="239">
        <v>40400</v>
      </c>
      <c r="P36" s="239">
        <v>40400</v>
      </c>
      <c r="Q36" s="239">
        <v>47400</v>
      </c>
      <c r="R36" s="239">
        <v>54700</v>
      </c>
      <c r="S36" s="239">
        <v>58700</v>
      </c>
      <c r="T36" s="239">
        <v>53000</v>
      </c>
      <c r="U36" s="415">
        <v>58700</v>
      </c>
      <c r="V36" s="415">
        <v>62900</v>
      </c>
      <c r="W36" s="416">
        <v>65000</v>
      </c>
      <c r="X36" s="415">
        <v>74700</v>
      </c>
      <c r="Y36" s="415">
        <v>81200</v>
      </c>
    </row>
    <row r="37" spans="1:26" s="107" customFormat="1" ht="13.15" customHeight="1">
      <c r="A37" s="93" t="s">
        <v>18</v>
      </c>
      <c r="B37" s="280">
        <v>229.01</v>
      </c>
      <c r="C37" s="280">
        <v>229.63</v>
      </c>
      <c r="D37" s="280">
        <v>233.53</v>
      </c>
      <c r="E37" s="280">
        <v>228.4</v>
      </c>
      <c r="F37" s="280">
        <v>232.52</v>
      </c>
      <c r="G37" s="280">
        <v>231.42</v>
      </c>
      <c r="H37" s="407">
        <v>232.51</v>
      </c>
      <c r="I37" s="407">
        <v>234.86</v>
      </c>
      <c r="J37" s="408">
        <v>253.91</v>
      </c>
      <c r="K37" s="280">
        <v>256.8</v>
      </c>
      <c r="L37" s="280">
        <v>253.93</v>
      </c>
      <c r="N37" s="93" t="s">
        <v>18</v>
      </c>
      <c r="O37" s="234">
        <v>78300</v>
      </c>
      <c r="P37" s="234">
        <v>63500</v>
      </c>
      <c r="Q37" s="234">
        <v>65800</v>
      </c>
      <c r="R37" s="234">
        <v>74000</v>
      </c>
      <c r="S37" s="234">
        <v>81100</v>
      </c>
      <c r="T37" s="234">
        <v>75100</v>
      </c>
      <c r="U37" s="417">
        <v>81600</v>
      </c>
      <c r="V37" s="417">
        <v>86100</v>
      </c>
      <c r="W37" s="418">
        <v>86500</v>
      </c>
      <c r="X37" s="417">
        <v>86900</v>
      </c>
      <c r="Y37" s="417">
        <v>88100</v>
      </c>
      <c r="Z37" s="151"/>
    </row>
    <row r="38" spans="1:26" ht="14.25" customHeight="1">
      <c r="A38" s="328" t="s">
        <v>218</v>
      </c>
      <c r="B38" s="414">
        <v>28.972295801525625</v>
      </c>
      <c r="C38" s="414">
        <v>28.875602318387955</v>
      </c>
      <c r="D38" s="414">
        <v>29.00160505264261</v>
      </c>
      <c r="E38" s="414">
        <v>28.479587605873562</v>
      </c>
      <c r="F38" s="414">
        <v>27.399522828780054</v>
      </c>
      <c r="G38" s="414">
        <v>27.68917215347777</v>
      </c>
      <c r="H38" s="414">
        <v>25.783115489731262</v>
      </c>
      <c r="I38" s="552">
        <v>25.924389735410681</v>
      </c>
      <c r="J38" s="553">
        <v>27.83995219168413</v>
      </c>
      <c r="K38" s="405">
        <v>28.174984616095522</v>
      </c>
      <c r="L38" s="405">
        <v>27.483114029820655</v>
      </c>
      <c r="N38" s="328" t="s">
        <v>218</v>
      </c>
      <c r="O38" s="415">
        <v>21700</v>
      </c>
      <c r="P38" s="415" t="s">
        <v>353</v>
      </c>
      <c r="Q38" s="415" t="s">
        <v>354</v>
      </c>
      <c r="R38" s="415" t="s">
        <v>355</v>
      </c>
      <c r="S38" s="415" t="s">
        <v>356</v>
      </c>
      <c r="T38" s="415" t="s">
        <v>357</v>
      </c>
      <c r="U38" s="415" t="s">
        <v>358</v>
      </c>
      <c r="V38" s="554" t="s">
        <v>359</v>
      </c>
      <c r="W38" s="425" t="s">
        <v>360</v>
      </c>
      <c r="X38" s="415" t="s">
        <v>361</v>
      </c>
      <c r="Y38" s="415" t="s">
        <v>362</v>
      </c>
      <c r="Z38" s="107"/>
    </row>
    <row r="39" spans="1:26" ht="15.75" customHeight="1">
      <c r="A39" s="361" t="s">
        <v>282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N39" s="362" t="s">
        <v>219</v>
      </c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</row>
    <row r="40" spans="1:26" ht="9.75" customHeight="1">
      <c r="A40" s="320"/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407"/>
      <c r="N40" s="363" t="s">
        <v>282</v>
      </c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</row>
    <row r="41" spans="1:26" s="149" customFormat="1" ht="12.75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107"/>
      <c r="Y41" s="151"/>
      <c r="Z41" s="151"/>
    </row>
    <row r="42" spans="1:26" s="149" customFormat="1" ht="12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107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107"/>
      <c r="Z42" s="151"/>
    </row>
    <row r="43" spans="1:26" s="149" customFormat="1" ht="12.75">
      <c r="L43" s="151"/>
      <c r="Y43" s="151"/>
      <c r="Z43" s="151"/>
    </row>
    <row r="44" spans="1:26" ht="15.75" customHeight="1"/>
    <row r="45" spans="1:26" s="158" customFormat="1" ht="18" customHeight="1">
      <c r="Z45" s="151"/>
    </row>
    <row r="46" spans="1:26" ht="19.149999999999999" customHeight="1"/>
    <row r="47" spans="1:26" ht="14.25" customHeight="1"/>
    <row r="48" spans="1:26" ht="14.25" customHeight="1"/>
    <row r="49" spans="26:26" ht="14.25" customHeight="1"/>
    <row r="50" spans="26:26" ht="14.25" customHeight="1"/>
    <row r="51" spans="26:26" ht="14.25" customHeight="1"/>
    <row r="52" spans="26:26" ht="14.25" customHeight="1"/>
    <row r="53" spans="26:26" ht="14.25" customHeight="1"/>
    <row r="54" spans="26:26" ht="14.25" customHeight="1"/>
    <row r="55" spans="26:26" ht="14.25" customHeight="1"/>
    <row r="56" spans="26:26" ht="14.25" customHeight="1"/>
    <row r="57" spans="26:26" ht="14.25" customHeight="1"/>
    <row r="58" spans="26:26" ht="14.25" customHeight="1"/>
    <row r="59" spans="26:26" s="158" customFormat="1" ht="14.25" customHeight="1">
      <c r="Z59" s="151"/>
    </row>
    <row r="60" spans="26:26" ht="14.25" customHeight="1"/>
    <row r="61" spans="26:26" ht="14.25" customHeight="1"/>
    <row r="62" spans="26:26" ht="14.25" customHeight="1"/>
    <row r="63" spans="26:26" ht="14.25" customHeight="1"/>
    <row r="64" spans="26:26" ht="14.25" customHeight="1"/>
    <row r="65" spans="14:26" s="158" customFormat="1" ht="14.25" customHeight="1">
      <c r="Z65" s="151"/>
    </row>
    <row r="66" spans="14:26" ht="14.45" customHeight="1"/>
    <row r="67" spans="14:26" ht="14.25" customHeight="1"/>
    <row r="68" spans="14:26" ht="14.25" customHeight="1"/>
    <row r="69" spans="14:26" ht="14.25" customHeight="1"/>
    <row r="70" spans="14:26" ht="14.25" customHeight="1"/>
    <row r="71" spans="14:26" ht="14.25" customHeight="1"/>
    <row r="72" spans="14:26" ht="14.25" customHeight="1"/>
    <row r="73" spans="14:26" ht="14.25" customHeight="1"/>
    <row r="74" spans="14:26" ht="14.25" customHeight="1"/>
    <row r="75" spans="14:26" s="158" customFormat="1" ht="14.25" customHeight="1">
      <c r="Z75" s="151"/>
    </row>
    <row r="76" spans="14:26" ht="13.9" customHeight="1"/>
    <row r="77" spans="14:26" s="107" customFormat="1" ht="13.9" customHeight="1"/>
    <row r="78" spans="14:26" ht="14.25" customHeight="1">
      <c r="N78" s="318"/>
    </row>
    <row r="79" spans="14:26" ht="12.6" customHeight="1"/>
    <row r="80" spans="14:26" ht="11.25" customHeight="1"/>
    <row r="81" spans="1:1" ht="11.25" customHeight="1"/>
    <row r="83" spans="1:1" ht="10.5" customHeight="1">
      <c r="A83" s="151"/>
    </row>
    <row r="84" spans="1:1" ht="10.5" customHeight="1">
      <c r="A84" s="151"/>
    </row>
    <row r="85" spans="1:1" ht="10.5" customHeight="1">
      <c r="A85" s="151"/>
    </row>
    <row r="86" spans="1:1" ht="10.5" customHeight="1">
      <c r="A86" s="151"/>
    </row>
    <row r="87" spans="1:1" ht="10.5" customHeight="1">
      <c r="A87" s="151"/>
    </row>
    <row r="88" spans="1:1" ht="10.5" customHeight="1">
      <c r="A88" s="151"/>
    </row>
    <row r="89" spans="1:1" ht="10.5" customHeight="1">
      <c r="A89" s="151"/>
    </row>
    <row r="90" spans="1:1" ht="10.5" customHeight="1">
      <c r="A90" s="151"/>
    </row>
    <row r="91" spans="1:1" ht="10.5" customHeight="1">
      <c r="A91" s="151"/>
    </row>
    <row r="92" spans="1:1" ht="10.5" customHeight="1">
      <c r="A92" s="151"/>
    </row>
    <row r="93" spans="1:1" ht="10.5" customHeight="1">
      <c r="A93" s="151"/>
    </row>
    <row r="94" spans="1:1" ht="10.5" customHeight="1">
      <c r="A94" s="151"/>
    </row>
    <row r="95" spans="1:1" ht="10.5" customHeight="1">
      <c r="A95" s="151"/>
    </row>
    <row r="96" spans="1:1" ht="10.5" customHeight="1">
      <c r="A96" s="151"/>
    </row>
    <row r="97" spans="1:1" ht="10.5" customHeight="1">
      <c r="A97" s="151"/>
    </row>
    <row r="98" spans="1:1" ht="10.5" customHeight="1">
      <c r="A98" s="151"/>
    </row>
    <row r="99" spans="1:1" ht="10.5" customHeight="1">
      <c r="A99" s="151"/>
    </row>
    <row r="100" spans="1:1" ht="10.5" customHeight="1">
      <c r="A100" s="151"/>
    </row>
    <row r="101" spans="1:1" ht="10.5" customHeight="1">
      <c r="A101" s="151"/>
    </row>
    <row r="102" spans="1:1" ht="10.5" customHeight="1">
      <c r="A102" s="151"/>
    </row>
    <row r="103" spans="1:1" ht="10.5" customHeight="1">
      <c r="A103" s="151"/>
    </row>
    <row r="104" spans="1:1" ht="10.5" customHeight="1">
      <c r="A104" s="151"/>
    </row>
    <row r="105" spans="1:1" ht="10.5" customHeight="1">
      <c r="A105" s="151"/>
    </row>
    <row r="106" spans="1:1" ht="10.5" customHeight="1">
      <c r="A106" s="151"/>
    </row>
    <row r="107" spans="1:1" ht="10.5" customHeight="1">
      <c r="A107" s="151"/>
    </row>
    <row r="108" spans="1:1" ht="10.5" customHeight="1">
      <c r="A108" s="151"/>
    </row>
    <row r="109" spans="1:1" ht="10.5" customHeight="1">
      <c r="A109" s="151"/>
    </row>
    <row r="110" spans="1:1" ht="10.5" customHeight="1">
      <c r="A110" s="151"/>
    </row>
    <row r="111" spans="1:1" ht="10.5" customHeight="1">
      <c r="A111" s="151"/>
    </row>
    <row r="112" spans="1:1" ht="10.5" customHeight="1">
      <c r="A112" s="151"/>
    </row>
    <row r="113" spans="1:1" ht="10.5" customHeight="1">
      <c r="A113" s="151"/>
    </row>
    <row r="114" spans="1:1" ht="10.5" customHeight="1">
      <c r="A114" s="151"/>
    </row>
    <row r="115" spans="1:1" ht="10.5" customHeight="1">
      <c r="A115" s="151"/>
    </row>
    <row r="116" spans="1:1" ht="10.5" customHeight="1">
      <c r="A116" s="151"/>
    </row>
    <row r="117" spans="1:1" ht="10.5" customHeight="1">
      <c r="A117" s="151"/>
    </row>
    <row r="118" spans="1:1" ht="10.5" customHeight="1">
      <c r="A118" s="151"/>
    </row>
    <row r="119" spans="1:1" ht="10.5" customHeight="1">
      <c r="A119" s="151"/>
    </row>
    <row r="120" spans="1:1" ht="10.5" customHeight="1">
      <c r="A120" s="151"/>
    </row>
    <row r="121" spans="1:1" ht="10.5" customHeight="1">
      <c r="A121" s="151"/>
    </row>
    <row r="122" spans="1:1" ht="10.5" customHeight="1">
      <c r="A122" s="151"/>
    </row>
    <row r="123" spans="1:1" ht="10.5" customHeight="1">
      <c r="A123" s="151"/>
    </row>
    <row r="124" spans="1:1" ht="10.5" customHeight="1">
      <c r="A124" s="151"/>
    </row>
    <row r="125" spans="1:1" ht="10.5" customHeight="1">
      <c r="A125" s="151"/>
    </row>
    <row r="126" spans="1:1" ht="10.5" customHeight="1">
      <c r="A126" s="151"/>
    </row>
    <row r="127" spans="1:1" ht="10.5" customHeight="1">
      <c r="A127" s="151"/>
    </row>
    <row r="128" spans="1:1" ht="10.5" customHeight="1">
      <c r="A128" s="151"/>
    </row>
    <row r="129" spans="1:1" ht="10.5" customHeight="1">
      <c r="A129" s="151"/>
    </row>
    <row r="130" spans="1:1" ht="10.5" customHeight="1">
      <c r="A130" s="151"/>
    </row>
    <row r="131" spans="1:1" ht="10.5" customHeight="1">
      <c r="A131" s="151"/>
    </row>
    <row r="132" spans="1:1" ht="10.5" customHeight="1">
      <c r="A132" s="151"/>
    </row>
    <row r="133" spans="1:1" ht="10.5" customHeight="1">
      <c r="A133" s="151"/>
    </row>
    <row r="134" spans="1:1" ht="10.5" customHeight="1">
      <c r="A134" s="151"/>
    </row>
    <row r="135" spans="1:1" ht="10.5" customHeight="1">
      <c r="A135" s="151"/>
    </row>
    <row r="136" spans="1:1" ht="10.5" customHeight="1">
      <c r="A136" s="151"/>
    </row>
    <row r="137" spans="1:1" ht="10.5" customHeight="1">
      <c r="A137" s="151"/>
    </row>
    <row r="138" spans="1:1" ht="10.5" customHeight="1">
      <c r="A138" s="151"/>
    </row>
    <row r="139" spans="1:1" ht="10.5" customHeight="1">
      <c r="A139" s="151"/>
    </row>
    <row r="140" spans="1:1" ht="10.5" customHeight="1">
      <c r="A140" s="151"/>
    </row>
    <row r="141" spans="1:1" ht="10.5" customHeight="1">
      <c r="A141" s="151"/>
    </row>
    <row r="142" spans="1:1" ht="10.5" customHeight="1">
      <c r="A142" s="151"/>
    </row>
    <row r="143" spans="1:1" ht="10.5" customHeight="1">
      <c r="A143" s="151"/>
    </row>
    <row r="144" spans="1:1" ht="10.5" customHeight="1">
      <c r="A144" s="151"/>
    </row>
    <row r="145" spans="1:1" ht="10.5" customHeight="1">
      <c r="A145" s="151"/>
    </row>
    <row r="146" spans="1:1" ht="10.5" customHeight="1">
      <c r="A146" s="151"/>
    </row>
    <row r="147" spans="1:1" ht="10.5" customHeight="1">
      <c r="A147" s="151"/>
    </row>
    <row r="148" spans="1:1" ht="10.5" customHeight="1">
      <c r="A148" s="151"/>
    </row>
    <row r="149" spans="1:1" ht="10.5" customHeight="1">
      <c r="A149" s="151"/>
    </row>
    <row r="150" spans="1:1" ht="10.5" customHeight="1">
      <c r="A150" s="151"/>
    </row>
    <row r="151" spans="1:1" ht="10.5" customHeight="1">
      <c r="A151" s="151"/>
    </row>
    <row r="152" spans="1:1" ht="10.5" customHeight="1">
      <c r="A152" s="151"/>
    </row>
    <row r="153" spans="1:1" ht="10.5" customHeight="1">
      <c r="A153" s="151"/>
    </row>
    <row r="154" spans="1:1" ht="10.5" customHeight="1">
      <c r="A154" s="151"/>
    </row>
    <row r="155" spans="1:1" ht="10.5" customHeight="1">
      <c r="A155" s="151"/>
    </row>
    <row r="156" spans="1:1" ht="10.5" customHeight="1">
      <c r="A156" s="151"/>
    </row>
    <row r="157" spans="1:1" ht="10.5" customHeight="1">
      <c r="A157" s="151"/>
    </row>
    <row r="158" spans="1:1" ht="10.5" customHeight="1">
      <c r="A158" s="151"/>
    </row>
    <row r="159" spans="1:1" ht="10.5" customHeight="1">
      <c r="A159" s="151"/>
    </row>
    <row r="160" spans="1:1" ht="10.5" customHeight="1">
      <c r="A160" s="151"/>
    </row>
    <row r="161" spans="1:1" ht="10.5" customHeight="1">
      <c r="A161" s="151"/>
    </row>
    <row r="162" spans="1:1" ht="10.5" customHeight="1">
      <c r="A162" s="151"/>
    </row>
    <row r="163" spans="1:1" ht="10.5" customHeight="1">
      <c r="A163" s="151"/>
    </row>
  </sheetData>
  <customSheetViews>
    <customSheetView guid="{6A2866EB-7D49-11D3-A318-00A0C9C759EC}" showPageBreaks="1" printArea="1" showRuler="0">
      <selection activeCell="D24" sqref="D24"/>
      <rowBreaks count="1" manualBreakCount="1">
        <brk id="52" max="16383" man="1"/>
      </rowBreaks>
      <pageMargins left="0.59055118110236227" right="0.59055118110236227" top="0.98425196850393704" bottom="0.98425196850393704" header="0.51181102362204722" footer="0.70866141732283472"/>
      <pageSetup paperSize="9" firstPageNumber="51" orientation="portrait" useFirstPageNumber="1" horizontalDpi="0" verticalDpi="300" r:id="rId1"/>
      <headerFooter alignWithMargins="0"/>
    </customSheetView>
  </customSheetViews>
  <phoneticPr fontId="8" type="noConversion"/>
  <pageMargins left="0.70866141732283472" right="0.70866141732283472" top="0.74803149606299213" bottom="0.74803149606299213" header="0.31496062992125984" footer="0.31496062992125984"/>
  <pageSetup paperSize="9" firstPageNumber="117" fitToWidth="2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1"/>
  <sheetViews>
    <sheetView showGridLines="0" showRuler="0" topLeftCell="A25" zoomScaleNormal="100" workbookViewId="0">
      <selection activeCell="U23" sqref="U23"/>
    </sheetView>
  </sheetViews>
  <sheetFormatPr baseColWidth="10" defaultColWidth="11.42578125" defaultRowHeight="12.75"/>
  <cols>
    <col min="1" max="1" width="5.7109375" style="88" customWidth="1"/>
    <col min="2" max="2" width="9.140625" style="88" customWidth="1"/>
    <col min="3" max="3" width="10.42578125" style="88" bestFit="1" customWidth="1"/>
    <col min="4" max="4" width="10.85546875" style="88" customWidth="1"/>
    <col min="5" max="5" width="11" style="88" customWidth="1"/>
    <col min="6" max="6" width="10.5703125" style="88" customWidth="1"/>
    <col min="7" max="7" width="10.42578125" style="88" bestFit="1" customWidth="1"/>
    <col min="8" max="8" width="12.7109375" style="88" customWidth="1"/>
    <col min="9" max="9" width="10.42578125" style="88" bestFit="1" customWidth="1"/>
    <col min="10" max="10" width="11.42578125" style="88"/>
    <col min="11" max="11" width="5.85546875" style="88" customWidth="1"/>
    <col min="12" max="12" width="14" style="88" bestFit="1" customWidth="1"/>
    <col min="13" max="13" width="10.140625" style="88" customWidth="1"/>
    <col min="14" max="14" width="9.85546875" style="88" customWidth="1"/>
    <col min="15" max="15" width="10.42578125" style="88" bestFit="1" customWidth="1"/>
    <col min="16" max="16" width="10.7109375" style="88" customWidth="1"/>
    <col min="17" max="17" width="12.5703125" style="88" customWidth="1"/>
    <col min="18" max="18" width="9.7109375" style="88" customWidth="1"/>
    <col min="19" max="16384" width="11.42578125" style="88"/>
  </cols>
  <sheetData>
    <row r="1" spans="1:19" s="11" customFormat="1" ht="21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K1" s="1" t="s">
        <v>271</v>
      </c>
      <c r="M1" s="2"/>
      <c r="N1" s="2"/>
      <c r="O1" s="2"/>
      <c r="P1" s="2"/>
      <c r="Q1" s="2"/>
    </row>
    <row r="2" spans="1:19" s="334" customFormat="1" ht="15.75" customHeight="1">
      <c r="A2" s="145"/>
    </row>
    <row r="3" spans="1:19" s="4" customFormat="1" ht="15.75">
      <c r="A3" s="4" t="s">
        <v>366</v>
      </c>
      <c r="K3" s="4" t="s">
        <v>345</v>
      </c>
    </row>
    <row r="4" spans="1:19" ht="12" customHeight="1">
      <c r="A4" s="333"/>
      <c r="B4" s="236"/>
      <c r="C4" s="236"/>
      <c r="D4" s="236"/>
      <c r="E4" s="236"/>
      <c r="F4" s="236"/>
      <c r="G4" s="236"/>
      <c r="H4" s="236"/>
      <c r="I4" s="236"/>
      <c r="K4" s="4"/>
      <c r="L4" s="236"/>
      <c r="M4" s="236"/>
      <c r="N4" s="236"/>
      <c r="O4" s="236"/>
      <c r="P4" s="236"/>
      <c r="Q4" s="236"/>
      <c r="R4" s="236"/>
      <c r="S4" s="236"/>
    </row>
    <row r="5" spans="1:19" ht="16.5" customHeight="1">
      <c r="A5" s="36"/>
      <c r="B5" s="622" t="s">
        <v>27</v>
      </c>
      <c r="C5" s="622"/>
      <c r="D5" s="622" t="s">
        <v>28</v>
      </c>
      <c r="E5" s="622"/>
      <c r="F5" s="623" t="s">
        <v>29</v>
      </c>
      <c r="G5" s="623"/>
      <c r="H5" s="624" t="s">
        <v>30</v>
      </c>
      <c r="I5" s="624"/>
      <c r="K5" s="36"/>
      <c r="L5" s="622" t="s">
        <v>364</v>
      </c>
      <c r="M5" s="622"/>
      <c r="N5" s="622" t="s">
        <v>119</v>
      </c>
      <c r="O5" s="622"/>
      <c r="P5" s="629" t="s">
        <v>365</v>
      </c>
      <c r="Q5" s="630"/>
      <c r="R5" s="625" t="s">
        <v>337</v>
      </c>
      <c r="S5" s="625"/>
    </row>
    <row r="6" spans="1:19" ht="24.75" customHeight="1">
      <c r="A6" s="37"/>
      <c r="B6" s="38" t="s">
        <v>31</v>
      </c>
      <c r="C6" s="38" t="s">
        <v>32</v>
      </c>
      <c r="D6" s="38" t="s">
        <v>31</v>
      </c>
      <c r="E6" s="38" t="s">
        <v>32</v>
      </c>
      <c r="F6" s="38" t="s">
        <v>31</v>
      </c>
      <c r="G6" s="38" t="s">
        <v>32</v>
      </c>
      <c r="H6" s="38" t="s">
        <v>31</v>
      </c>
      <c r="I6" s="38" t="s">
        <v>32</v>
      </c>
      <c r="K6" s="37"/>
      <c r="L6" s="38" t="s">
        <v>31</v>
      </c>
      <c r="M6" s="38" t="s">
        <v>32</v>
      </c>
      <c r="N6" s="38" t="s">
        <v>31</v>
      </c>
      <c r="O6" s="38" t="s">
        <v>32</v>
      </c>
      <c r="P6" s="38" t="s">
        <v>31</v>
      </c>
      <c r="Q6" s="585" t="s">
        <v>32</v>
      </c>
      <c r="R6" s="586" t="s">
        <v>338</v>
      </c>
      <c r="S6" s="97" t="s">
        <v>339</v>
      </c>
    </row>
    <row r="7" spans="1:19" ht="13.9" customHeight="1">
      <c r="A7" s="39">
        <v>2007</v>
      </c>
      <c r="B7" s="40">
        <v>-3151.2356599999998</v>
      </c>
      <c r="C7" s="41">
        <v>-1.10968</v>
      </c>
      <c r="D7" s="42">
        <v>-441.62675000000002</v>
      </c>
      <c r="E7" s="41">
        <v>-0.15551000000000001</v>
      </c>
      <c r="F7" s="43">
        <v>-253.93038999999999</v>
      </c>
      <c r="G7" s="41">
        <v>-8.9419999999999999E-2</v>
      </c>
      <c r="H7" s="40">
        <v>-3846.7928099999999</v>
      </c>
      <c r="I7" s="41">
        <v>-1.3546100000000001</v>
      </c>
      <c r="K7" s="39">
        <v>2007</v>
      </c>
      <c r="L7" s="40">
        <v>-3846.8336317299691</v>
      </c>
      <c r="M7" s="330">
        <v>-1.3546239822458512</v>
      </c>
      <c r="N7" s="40">
        <v>8902.4324776800004</v>
      </c>
      <c r="O7" s="330">
        <v>3.1349025429951847</v>
      </c>
      <c r="P7" s="40">
        <v>5055.5988459500313</v>
      </c>
      <c r="Q7" s="330">
        <v>1.7802785607493334</v>
      </c>
      <c r="R7" s="330">
        <v>-2.6190412694989362</v>
      </c>
      <c r="S7" s="582" t="s">
        <v>12</v>
      </c>
    </row>
    <row r="8" spans="1:19" ht="13.9" customHeight="1">
      <c r="A8" s="44">
        <v>2008</v>
      </c>
      <c r="B8" s="45">
        <v>-3905.6338900000001</v>
      </c>
      <c r="C8" s="46">
        <v>-1.32952</v>
      </c>
      <c r="D8" s="47">
        <v>-634.19159000000002</v>
      </c>
      <c r="E8" s="46">
        <v>-0.21589</v>
      </c>
      <c r="F8" s="48">
        <v>147.30832000000001</v>
      </c>
      <c r="G8" s="46">
        <v>5.015E-2</v>
      </c>
      <c r="H8" s="45">
        <v>-4392.5171600000003</v>
      </c>
      <c r="I8" s="46">
        <v>-1.49526</v>
      </c>
      <c r="K8" s="44">
        <v>2008</v>
      </c>
      <c r="L8" s="45">
        <v>-4392.5120848000224</v>
      </c>
      <c r="M8" s="331">
        <v>-1.4952626125139545</v>
      </c>
      <c r="N8" s="45">
        <v>8656.6955489200009</v>
      </c>
      <c r="O8" s="331">
        <v>2.9468406579933966</v>
      </c>
      <c r="P8" s="45">
        <v>4264.1834641199785</v>
      </c>
      <c r="Q8" s="331">
        <v>1.4515780454794416</v>
      </c>
      <c r="R8" s="331">
        <v>-2.7000418591245818</v>
      </c>
      <c r="S8" s="583" t="s">
        <v>12</v>
      </c>
    </row>
    <row r="9" spans="1:19" ht="13.9" customHeight="1">
      <c r="A9" s="39">
        <v>2009</v>
      </c>
      <c r="B9" s="40">
        <v>-12337.48401</v>
      </c>
      <c r="C9" s="41">
        <v>-4.2831900000000003</v>
      </c>
      <c r="D9" s="42">
        <v>-3216.3628399999998</v>
      </c>
      <c r="E9" s="41">
        <v>-1.1166199999999999</v>
      </c>
      <c r="F9" s="43">
        <v>201.93709999999999</v>
      </c>
      <c r="G9" s="41">
        <v>7.0110000000000006E-2</v>
      </c>
      <c r="H9" s="40">
        <v>-15351.90976</v>
      </c>
      <c r="I9" s="41">
        <v>-5.3297100000000004</v>
      </c>
      <c r="K9" s="39">
        <v>2009</v>
      </c>
      <c r="L9" s="40">
        <v>-15351.902883010014</v>
      </c>
      <c r="M9" s="330">
        <v>-5.329707073915479</v>
      </c>
      <c r="N9" s="40">
        <v>9051.74711561</v>
      </c>
      <c r="O9" s="330">
        <v>3.1424873516332283</v>
      </c>
      <c r="P9" s="40">
        <v>-6300.1557674000142</v>
      </c>
      <c r="Q9" s="330">
        <v>-2.1872197222822516</v>
      </c>
      <c r="R9" s="330">
        <v>-3.8094232986540901</v>
      </c>
      <c r="S9" s="582" t="s">
        <v>12</v>
      </c>
    </row>
    <row r="10" spans="1:19" ht="13.9" customHeight="1">
      <c r="A10" s="44">
        <v>2010</v>
      </c>
      <c r="B10" s="45">
        <v>-9786.35707</v>
      </c>
      <c r="C10" s="46">
        <v>-3.3073600000000001</v>
      </c>
      <c r="D10" s="47">
        <v>-3908.3916399999998</v>
      </c>
      <c r="E10" s="46">
        <v>-1.3208599999999999</v>
      </c>
      <c r="F10" s="48">
        <v>553.15522999999996</v>
      </c>
      <c r="G10" s="46">
        <v>0.18694</v>
      </c>
      <c r="H10" s="45">
        <v>-13141.59347</v>
      </c>
      <c r="I10" s="46">
        <v>-4.4412799999999999</v>
      </c>
      <c r="K10" s="44">
        <v>2010</v>
      </c>
      <c r="L10" s="45">
        <v>-13141.56188162</v>
      </c>
      <c r="M10" s="331">
        <v>-4.4412676645448377</v>
      </c>
      <c r="N10" s="45">
        <v>8567.8863661600008</v>
      </c>
      <c r="O10" s="331">
        <v>2.8955672860119854</v>
      </c>
      <c r="P10" s="45">
        <v>-4573.6755154599996</v>
      </c>
      <c r="Q10" s="331">
        <v>-1.5457003785328527</v>
      </c>
      <c r="R10" s="331">
        <v>-3.5031908821026443</v>
      </c>
      <c r="S10" s="331">
        <v>-3.15</v>
      </c>
    </row>
    <row r="11" spans="1:19" ht="13.9" customHeight="1">
      <c r="A11" s="39">
        <v>2011</v>
      </c>
      <c r="B11" s="40">
        <v>-7074.1410400000004</v>
      </c>
      <c r="C11" s="41">
        <v>-2.2810299999999999</v>
      </c>
      <c r="D11" s="42">
        <v>-1477.84266</v>
      </c>
      <c r="E11" s="41">
        <v>-0.47653000000000001</v>
      </c>
      <c r="F11" s="43">
        <v>632.65110000000004</v>
      </c>
      <c r="G11" s="41">
        <v>0.20399999999999999</v>
      </c>
      <c r="H11" s="40">
        <v>-7919.3325999999997</v>
      </c>
      <c r="I11" s="41">
        <v>-2.5535600000000001</v>
      </c>
      <c r="K11" s="39">
        <v>2011</v>
      </c>
      <c r="L11" s="40">
        <v>-7919.3325429399847</v>
      </c>
      <c r="M11" s="330">
        <v>-2.5535635896856435</v>
      </c>
      <c r="N11" s="40">
        <v>8643.2124789000009</v>
      </c>
      <c r="O11" s="330">
        <v>2.7869763726125796</v>
      </c>
      <c r="P11" s="40">
        <v>723.87993596001616</v>
      </c>
      <c r="Q11" s="330">
        <v>0.23341278292693621</v>
      </c>
      <c r="R11" s="330">
        <v>-2.7366877491789574</v>
      </c>
      <c r="S11" s="330">
        <v>-2.52</v>
      </c>
    </row>
    <row r="12" spans="1:19" ht="13.9" customHeight="1">
      <c r="A12" s="44">
        <v>2012</v>
      </c>
      <c r="B12" s="45">
        <v>-6810.1498099999999</v>
      </c>
      <c r="C12" s="46">
        <v>-2.1371699999999998</v>
      </c>
      <c r="D12" s="47">
        <v>-707.68332999999996</v>
      </c>
      <c r="E12" s="46">
        <v>-0.22209000000000001</v>
      </c>
      <c r="F12" s="48">
        <v>542.33079999999995</v>
      </c>
      <c r="G12" s="46">
        <v>0.17019000000000001</v>
      </c>
      <c r="H12" s="45">
        <v>-6975.5023499999998</v>
      </c>
      <c r="I12" s="46">
        <v>-2.18906</v>
      </c>
      <c r="K12" s="44">
        <v>2012</v>
      </c>
      <c r="L12" s="45">
        <v>-6975.5066063300183</v>
      </c>
      <c r="M12" s="331">
        <v>-2.1890600676823335</v>
      </c>
      <c r="N12" s="45">
        <v>8655.9844227499998</v>
      </c>
      <c r="O12" s="331">
        <v>2.7164292023072982</v>
      </c>
      <c r="P12" s="45">
        <v>1680.4778164199815</v>
      </c>
      <c r="Q12" s="331">
        <v>0.52736913462496449</v>
      </c>
      <c r="R12" s="331">
        <v>-2.299414434350552</v>
      </c>
      <c r="S12" s="331">
        <v>-1.79</v>
      </c>
    </row>
    <row r="13" spans="1:19" ht="13.9" customHeight="1">
      <c r="A13" s="39">
        <v>2013</v>
      </c>
      <c r="B13" s="40">
        <v>-6488.2041099999997</v>
      </c>
      <c r="C13" s="41">
        <v>-2.0030899999999998</v>
      </c>
      <c r="D13" s="42">
        <v>-246.18877000000001</v>
      </c>
      <c r="E13" s="41">
        <v>-7.6009999999999994E-2</v>
      </c>
      <c r="F13" s="43">
        <v>417.89409000000001</v>
      </c>
      <c r="G13" s="41">
        <v>0.12902</v>
      </c>
      <c r="H13" s="40">
        <v>-6316.4987899999996</v>
      </c>
      <c r="I13" s="41">
        <v>-1.95008</v>
      </c>
      <c r="K13" s="39">
        <v>2013</v>
      </c>
      <c r="L13" s="40">
        <v>-6316.5031309099868</v>
      </c>
      <c r="M13" s="330">
        <v>-1.9500784640023214</v>
      </c>
      <c r="N13" s="40">
        <v>8434.9854642900009</v>
      </c>
      <c r="O13" s="330">
        <v>2.6041123002997457</v>
      </c>
      <c r="P13" s="40">
        <v>2118.4823333800141</v>
      </c>
      <c r="Q13" s="330">
        <v>0.65403383629742462</v>
      </c>
      <c r="R13" s="330">
        <v>-1.569519551309666</v>
      </c>
      <c r="S13" s="330">
        <v>-1.02</v>
      </c>
    </row>
    <row r="14" spans="1:19" ht="13.9" customHeight="1">
      <c r="A14" s="44">
        <v>2014</v>
      </c>
      <c r="B14" s="45">
        <v>-9388.3450200000007</v>
      </c>
      <c r="C14" s="46">
        <v>-2.8180900000000002</v>
      </c>
      <c r="D14" s="47">
        <v>-6.7138200000000001</v>
      </c>
      <c r="E14" s="46">
        <v>-2.0200000000000001E-3</v>
      </c>
      <c r="F14" s="48">
        <v>303.01519000000002</v>
      </c>
      <c r="G14" s="46">
        <v>9.0959999999999999E-2</v>
      </c>
      <c r="H14" s="45">
        <v>-9092.0436499999996</v>
      </c>
      <c r="I14" s="46">
        <v>-2.7291500000000002</v>
      </c>
      <c r="K14" s="44">
        <v>2014</v>
      </c>
      <c r="L14" s="45">
        <v>-9092.0377555599844</v>
      </c>
      <c r="M14" s="331">
        <v>-2.7291445573511703</v>
      </c>
      <c r="N14" s="45">
        <v>8119.4419470700004</v>
      </c>
      <c r="O14" s="331">
        <v>2.4372018016559682</v>
      </c>
      <c r="P14" s="45">
        <v>-972.59580848998394</v>
      </c>
      <c r="Q14" s="331">
        <v>-0.29194275569520195</v>
      </c>
      <c r="R14" s="331">
        <v>-2.219998188638153</v>
      </c>
      <c r="S14" s="331">
        <v>-0.6</v>
      </c>
    </row>
    <row r="15" spans="1:19" ht="13.9" customHeight="1">
      <c r="A15" s="39">
        <v>2015</v>
      </c>
      <c r="B15" s="40">
        <v>-4119.5477300000002</v>
      </c>
      <c r="C15" s="41">
        <v>-1.19661</v>
      </c>
      <c r="D15" s="42">
        <v>367.89981</v>
      </c>
      <c r="E15" s="41">
        <v>0.10686</v>
      </c>
      <c r="F15" s="43">
        <v>274.66185000000002</v>
      </c>
      <c r="G15" s="41">
        <v>7.9780000000000004E-2</v>
      </c>
      <c r="H15" s="40">
        <v>-3476.9860699999999</v>
      </c>
      <c r="I15" s="41">
        <v>-1.00996</v>
      </c>
      <c r="K15" s="39">
        <v>2015</v>
      </c>
      <c r="L15" s="40">
        <v>-3477.0747216700111</v>
      </c>
      <c r="M15" s="330">
        <v>-1.0099870678161595</v>
      </c>
      <c r="N15" s="40">
        <v>8029.1688672600003</v>
      </c>
      <c r="O15" s="330">
        <v>2.332235390486479</v>
      </c>
      <c r="P15" s="40">
        <v>4552.0941455899892</v>
      </c>
      <c r="Q15" s="330">
        <v>1.322248322670319</v>
      </c>
      <c r="R15" s="330">
        <v>-0.32392517390586917</v>
      </c>
      <c r="S15" s="330">
        <v>0.01</v>
      </c>
    </row>
    <row r="16" spans="1:19" ht="13.9" customHeight="1">
      <c r="A16" s="44">
        <v>2016</v>
      </c>
      <c r="B16" s="45">
        <v>-4396.7799199999999</v>
      </c>
      <c r="C16" s="46">
        <v>-1.2295</v>
      </c>
      <c r="D16" s="47">
        <v>-1531.9166600000001</v>
      </c>
      <c r="E16" s="46">
        <v>-0.42837999999999998</v>
      </c>
      <c r="F16" s="48">
        <v>440.87396000000001</v>
      </c>
      <c r="G16" s="46">
        <v>0.12328</v>
      </c>
      <c r="H16" s="45">
        <v>-5487.8226199999999</v>
      </c>
      <c r="I16" s="46">
        <v>-1.5345899999999999</v>
      </c>
      <c r="K16" s="44">
        <v>2016</v>
      </c>
      <c r="L16" s="45">
        <v>-5487.8216349799768</v>
      </c>
      <c r="M16" s="331">
        <v>-1.5345916162193991</v>
      </c>
      <c r="N16" s="45">
        <v>7445.0990594900004</v>
      </c>
      <c r="O16" s="331">
        <v>2.0819165342020036</v>
      </c>
      <c r="P16" s="45">
        <v>1957.2774245100236</v>
      </c>
      <c r="Q16" s="331">
        <v>0.54732491798260485</v>
      </c>
      <c r="R16" s="331">
        <v>-1.0932846593608452</v>
      </c>
      <c r="S16" s="331">
        <v>-1.1499999999999999</v>
      </c>
    </row>
    <row r="17" spans="1:19" ht="13.9" customHeight="1">
      <c r="A17" s="39">
        <v>2017</v>
      </c>
      <c r="B17" s="40">
        <v>-3435.92</v>
      </c>
      <c r="C17" s="41">
        <v>-0.93023</v>
      </c>
      <c r="D17" s="42">
        <v>-50.62</v>
      </c>
      <c r="E17" s="41">
        <v>-1.37E-2</v>
      </c>
      <c r="F17" s="43">
        <v>472.11</v>
      </c>
      <c r="G17" s="41">
        <v>0.12781999999999999</v>
      </c>
      <c r="H17" s="40">
        <v>-3014.43</v>
      </c>
      <c r="I17" s="41">
        <v>-0.81611999999999996</v>
      </c>
      <c r="K17" s="39">
        <v>2017</v>
      </c>
      <c r="L17" s="40">
        <v>-3014.4289028000203</v>
      </c>
      <c r="M17" s="330">
        <v>-0.81611804880608252</v>
      </c>
      <c r="N17" s="40">
        <v>6793.2978792599997</v>
      </c>
      <c r="O17" s="330">
        <v>1.8391984647673647</v>
      </c>
      <c r="P17" s="40">
        <v>3778.8689764599794</v>
      </c>
      <c r="Q17" s="330">
        <v>1.0230804159612823</v>
      </c>
      <c r="R17" s="330">
        <v>-1.0783789466255631</v>
      </c>
      <c r="S17" s="330">
        <v>-1.07</v>
      </c>
    </row>
    <row r="18" spans="1:19" ht="13.9" customHeight="1">
      <c r="A18" s="44">
        <v>2018</v>
      </c>
      <c r="B18" s="45">
        <v>-512.62</v>
      </c>
      <c r="C18" s="46">
        <v>-0.13300000000000001</v>
      </c>
      <c r="D18" s="47">
        <v>682.84</v>
      </c>
      <c r="E18" s="46">
        <v>0.17716999999999999</v>
      </c>
      <c r="F18" s="48">
        <v>485.31</v>
      </c>
      <c r="G18" s="46">
        <v>0.12592</v>
      </c>
      <c r="H18" s="45">
        <v>655.53</v>
      </c>
      <c r="I18" s="46">
        <v>0.17008000000000001</v>
      </c>
      <c r="K18" s="44">
        <v>2018</v>
      </c>
      <c r="L18" s="45">
        <v>655.535106359981</v>
      </c>
      <c r="M18" s="331">
        <v>0.17008156938829297</v>
      </c>
      <c r="N18" s="45">
        <v>6255.5326372999998</v>
      </c>
      <c r="O18" s="331">
        <v>1.6230264374695633</v>
      </c>
      <c r="P18" s="45">
        <v>6911.0677436599808</v>
      </c>
      <c r="Q18" s="331">
        <v>1.7931080068578564</v>
      </c>
      <c r="R18" s="331">
        <v>-0.82729842779928231</v>
      </c>
      <c r="S18" s="331">
        <v>-0.81</v>
      </c>
    </row>
    <row r="19" spans="1:19" ht="13.9" customHeight="1">
      <c r="A19" s="39">
        <v>2019</v>
      </c>
      <c r="B19" s="40">
        <v>1777.42</v>
      </c>
      <c r="C19" s="41">
        <v>0.44713000000000003</v>
      </c>
      <c r="D19" s="42">
        <v>449.57</v>
      </c>
      <c r="E19" s="41">
        <v>0.11309</v>
      </c>
      <c r="F19" s="43">
        <v>197.47</v>
      </c>
      <c r="G19" s="41">
        <v>4.9680000000000002E-2</v>
      </c>
      <c r="H19" s="40">
        <v>2424.46</v>
      </c>
      <c r="I19" s="41">
        <v>0.6099</v>
      </c>
      <c r="K19" s="39">
        <v>2019</v>
      </c>
      <c r="L19" s="40">
        <v>2424.4613959300332</v>
      </c>
      <c r="M19" s="330">
        <v>0.60989895626628654</v>
      </c>
      <c r="N19" s="40">
        <v>5614.9695238900003</v>
      </c>
      <c r="O19" s="330">
        <v>1.412505085804364</v>
      </c>
      <c r="P19" s="40">
        <v>8039.4309198200335</v>
      </c>
      <c r="Q19" s="330">
        <v>2.0224040420706508</v>
      </c>
      <c r="R19" s="330">
        <v>-0.58380049459269856</v>
      </c>
      <c r="S19" s="330">
        <v>-0.54</v>
      </c>
    </row>
    <row r="20" spans="1:19" ht="13.9" customHeight="1">
      <c r="A20" s="463">
        <v>2020</v>
      </c>
      <c r="B20" s="464">
        <v>-28501.985000000001</v>
      </c>
      <c r="C20" s="465">
        <v>-7.51396</v>
      </c>
      <c r="D20" s="466">
        <v>-2920.0529999999999</v>
      </c>
      <c r="E20" s="465">
        <v>-0.76980999999999999</v>
      </c>
      <c r="F20" s="467">
        <v>-101.881</v>
      </c>
      <c r="G20" s="465">
        <v>-2.6859999999999998E-2</v>
      </c>
      <c r="H20" s="464">
        <v>-31523.919000000002</v>
      </c>
      <c r="I20" s="465">
        <v>-8.3106299999999997</v>
      </c>
      <c r="K20" s="463">
        <v>2020</v>
      </c>
      <c r="L20" s="464">
        <v>-31523.918634349975</v>
      </c>
      <c r="M20" s="468">
        <v>-8.310627463575921</v>
      </c>
      <c r="N20" s="464">
        <v>5035.3267728399996</v>
      </c>
      <c r="O20" s="468">
        <v>1.3274594904215051</v>
      </c>
      <c r="P20" s="464">
        <v>-26488.591861509976</v>
      </c>
      <c r="Q20" s="468">
        <v>-6.9831679731544156</v>
      </c>
      <c r="R20" s="468">
        <v>-5.0403764188083029</v>
      </c>
      <c r="S20" s="468">
        <v>-5</v>
      </c>
    </row>
    <row r="21" spans="1:19" ht="13.9" customHeight="1">
      <c r="A21" s="39">
        <v>2021</v>
      </c>
      <c r="B21" s="40" t="s">
        <v>0</v>
      </c>
      <c r="C21" s="41" t="s">
        <v>0</v>
      </c>
      <c r="D21" s="42" t="s">
        <v>0</v>
      </c>
      <c r="E21" s="41" t="s">
        <v>0</v>
      </c>
      <c r="F21" s="43" t="s">
        <v>0</v>
      </c>
      <c r="G21" s="41" t="s">
        <v>0</v>
      </c>
      <c r="H21" s="40">
        <v>-21686.761941659555</v>
      </c>
      <c r="I21" s="41">
        <v>-5.3613458571200736</v>
      </c>
      <c r="K21" s="39">
        <v>2021</v>
      </c>
      <c r="L21" s="40">
        <v>-21686.761941659555</v>
      </c>
      <c r="M21" s="330">
        <v>-5.3613458571200736</v>
      </c>
      <c r="N21" s="40">
        <v>4627.901877509662</v>
      </c>
      <c r="O21" s="330">
        <v>1.1440980735110122</v>
      </c>
      <c r="P21" s="40">
        <v>-17058.860064149892</v>
      </c>
      <c r="Q21" s="330">
        <v>-4.2172477836090616</v>
      </c>
      <c r="R21" s="330">
        <v>-3.7329172297981392</v>
      </c>
      <c r="S21" s="330">
        <v>-4.21</v>
      </c>
    </row>
    <row r="22" spans="1:19" ht="13.9" customHeight="1">
      <c r="A22" s="44">
        <v>2022</v>
      </c>
      <c r="B22" s="45" t="s">
        <v>0</v>
      </c>
      <c r="C22" s="46" t="s">
        <v>0</v>
      </c>
      <c r="D22" s="47" t="s">
        <v>0</v>
      </c>
      <c r="E22" s="46" t="s">
        <v>0</v>
      </c>
      <c r="F22" s="48" t="s">
        <v>0</v>
      </c>
      <c r="G22" s="46" t="s">
        <v>0</v>
      </c>
      <c r="H22" s="45">
        <v>-7057.5390036194876</v>
      </c>
      <c r="I22" s="46">
        <v>-1.619971574876701</v>
      </c>
      <c r="K22" s="44">
        <v>2022</v>
      </c>
      <c r="L22" s="45">
        <v>-7057.5390036194876</v>
      </c>
      <c r="M22" s="331">
        <v>-1.619971574876701</v>
      </c>
      <c r="N22" s="45">
        <v>4062.1617127173954</v>
      </c>
      <c r="O22" s="331">
        <v>0.93241943172822062</v>
      </c>
      <c r="P22" s="45">
        <v>-2995.3772909020922</v>
      </c>
      <c r="Q22" s="331">
        <v>-0.68755214314848012</v>
      </c>
      <c r="R22" s="331">
        <v>-1.9302141263357786</v>
      </c>
      <c r="S22" s="331">
        <v>-2.48</v>
      </c>
    </row>
    <row r="23" spans="1:19" ht="13.9" customHeight="1">
      <c r="A23" s="39">
        <v>2023</v>
      </c>
      <c r="B23" s="40" t="s">
        <v>0</v>
      </c>
      <c r="C23" s="41" t="s">
        <v>0</v>
      </c>
      <c r="D23" s="42" t="s">
        <v>0</v>
      </c>
      <c r="E23" s="41" t="s">
        <v>0</v>
      </c>
      <c r="F23" s="43" t="s">
        <v>0</v>
      </c>
      <c r="G23" s="41" t="s">
        <v>0</v>
      </c>
      <c r="H23" s="40">
        <v>-4785.2744150174549</v>
      </c>
      <c r="I23" s="41">
        <v>-1.0501744846632743</v>
      </c>
      <c r="K23" s="39">
        <v>2023</v>
      </c>
      <c r="L23" s="40">
        <v>-4785.2744150174549</v>
      </c>
      <c r="M23" s="330">
        <v>-1.0501744846632743</v>
      </c>
      <c r="N23" s="40">
        <v>3728.8768584771824</v>
      </c>
      <c r="O23" s="330">
        <v>0.81833788276273811</v>
      </c>
      <c r="P23" s="40">
        <v>-1056.3975565402725</v>
      </c>
      <c r="Q23" s="330">
        <v>-0.2318366019005362</v>
      </c>
      <c r="R23" s="330">
        <v>-1.2570028523026593</v>
      </c>
      <c r="S23" s="330">
        <v>-1.69</v>
      </c>
    </row>
    <row r="24" spans="1:19" ht="13.9" customHeight="1">
      <c r="A24" s="44">
        <v>2024</v>
      </c>
      <c r="B24" s="45" t="s">
        <v>0</v>
      </c>
      <c r="C24" s="46" t="s">
        <v>0</v>
      </c>
      <c r="D24" s="47" t="s">
        <v>0</v>
      </c>
      <c r="E24" s="46" t="s">
        <v>0</v>
      </c>
      <c r="F24" s="48" t="s">
        <v>0</v>
      </c>
      <c r="G24" s="46" t="s">
        <v>0</v>
      </c>
      <c r="H24" s="45">
        <v>95.432995915587526</v>
      </c>
      <c r="I24" s="46">
        <v>2.0037902617462036E-2</v>
      </c>
      <c r="K24" s="44">
        <v>2024</v>
      </c>
      <c r="L24" s="45">
        <v>95.432995915587526</v>
      </c>
      <c r="M24" s="331">
        <v>2.0037902617462036E-2</v>
      </c>
      <c r="N24" s="45">
        <v>3531.3980855705186</v>
      </c>
      <c r="O24" s="331">
        <v>0.74148160458825185</v>
      </c>
      <c r="P24" s="45">
        <v>3626.8310814861061</v>
      </c>
      <c r="Q24" s="331">
        <v>0.76151950720571393</v>
      </c>
      <c r="R24" s="331">
        <v>-8.3376281202230465E-2</v>
      </c>
      <c r="S24" s="583" t="s">
        <v>12</v>
      </c>
    </row>
    <row r="25" spans="1:19" ht="13.9" customHeight="1">
      <c r="A25" s="396">
        <v>2025</v>
      </c>
      <c r="B25" s="397" t="s">
        <v>0</v>
      </c>
      <c r="C25" s="398" t="s">
        <v>0</v>
      </c>
      <c r="D25" s="469" t="s">
        <v>0</v>
      </c>
      <c r="E25" s="398" t="s">
        <v>0</v>
      </c>
      <c r="F25" s="470" t="s">
        <v>0</v>
      </c>
      <c r="G25" s="398" t="s">
        <v>0</v>
      </c>
      <c r="H25" s="397">
        <v>3016.2291711043217</v>
      </c>
      <c r="I25" s="398">
        <v>0.60926279169912656</v>
      </c>
      <c r="K25" s="396">
        <v>2025</v>
      </c>
      <c r="L25" s="397">
        <v>3016.2291711043217</v>
      </c>
      <c r="M25" s="399">
        <v>0.60926279169912656</v>
      </c>
      <c r="N25" s="397">
        <v>3601.6338803331678</v>
      </c>
      <c r="O25" s="399">
        <v>0.72751153447883965</v>
      </c>
      <c r="P25" s="397">
        <v>6617.863051437489</v>
      </c>
      <c r="Q25" s="399">
        <v>1.3367743261779661</v>
      </c>
      <c r="R25" s="399">
        <v>0.60926279169912656</v>
      </c>
      <c r="S25" s="584" t="s">
        <v>12</v>
      </c>
    </row>
    <row r="26" spans="1:19" s="8" customFormat="1" ht="12.75" customHeight="1">
      <c r="A26" s="351" t="s">
        <v>275</v>
      </c>
      <c r="B26" s="5"/>
      <c r="C26" s="5"/>
      <c r="D26" s="5"/>
      <c r="E26" s="5"/>
      <c r="F26" s="5"/>
      <c r="G26" s="5"/>
      <c r="H26" s="5"/>
      <c r="I26" s="5"/>
      <c r="K26" s="626" t="s">
        <v>335</v>
      </c>
      <c r="L26" s="626"/>
      <c r="M26" s="626"/>
      <c r="N26" s="626"/>
      <c r="O26" s="626"/>
      <c r="P26" s="626"/>
      <c r="Q26" s="626"/>
      <c r="R26" s="626"/>
      <c r="S26" s="626"/>
    </row>
    <row r="27" spans="1:19" s="8" customFormat="1" ht="12" customHeight="1">
      <c r="A27" s="6"/>
      <c r="B27" s="7"/>
      <c r="C27" s="7"/>
      <c r="D27" s="7"/>
      <c r="E27" s="7"/>
      <c r="F27" s="7"/>
      <c r="G27" s="7"/>
      <c r="H27" s="7"/>
      <c r="I27" s="7"/>
      <c r="K27" s="628" t="s">
        <v>336</v>
      </c>
      <c r="L27" s="628"/>
      <c r="M27" s="628"/>
      <c r="N27" s="628"/>
      <c r="O27" s="628"/>
      <c r="P27" s="628"/>
      <c r="Q27" s="628"/>
      <c r="R27" s="5"/>
      <c r="S27" s="5"/>
    </row>
    <row r="28" spans="1:19" s="332" customFormat="1" ht="11.45" customHeight="1">
      <c r="K28" s="626"/>
      <c r="L28" s="626"/>
      <c r="M28" s="626"/>
      <c r="N28" s="626"/>
      <c r="O28" s="626"/>
      <c r="P28" s="626"/>
      <c r="Q28" s="626"/>
    </row>
    <row r="29" spans="1:19" s="332" customFormat="1" ht="11.45" customHeight="1">
      <c r="K29" s="365"/>
      <c r="L29" s="365"/>
      <c r="M29" s="365"/>
      <c r="N29" s="365"/>
      <c r="O29" s="365"/>
      <c r="P29" s="365"/>
      <c r="Q29" s="365"/>
    </row>
    <row r="30" spans="1:19" s="4" customFormat="1" ht="18.600000000000001" customHeight="1">
      <c r="A30" s="4" t="s">
        <v>33</v>
      </c>
      <c r="K30" s="4" t="s">
        <v>36</v>
      </c>
      <c r="R30" s="14"/>
    </row>
    <row r="31" spans="1:19" ht="12.6" customHeight="1">
      <c r="A31" s="236"/>
      <c r="B31" s="236"/>
      <c r="C31" s="236"/>
      <c r="D31" s="236"/>
      <c r="E31" s="236"/>
      <c r="F31" s="236"/>
      <c r="G31" s="236"/>
      <c r="H31" s="236"/>
      <c r="I31" s="236"/>
      <c r="K31" s="333"/>
      <c r="L31" s="236"/>
      <c r="M31" s="236"/>
      <c r="N31" s="236"/>
      <c r="O31" s="236"/>
      <c r="P31" s="236"/>
      <c r="Q31" s="236"/>
    </row>
    <row r="32" spans="1:19" ht="27.75" customHeight="1">
      <c r="A32" s="335"/>
      <c r="B32" s="622" t="s">
        <v>35</v>
      </c>
      <c r="C32" s="622"/>
      <c r="D32" s="622" t="s">
        <v>28</v>
      </c>
      <c r="E32" s="622"/>
      <c r="F32" s="623" t="s">
        <v>29</v>
      </c>
      <c r="G32" s="623"/>
      <c r="H32" s="624" t="s">
        <v>30</v>
      </c>
      <c r="I32" s="624"/>
      <c r="K32" s="36"/>
      <c r="L32" s="627" t="s">
        <v>340</v>
      </c>
      <c r="M32" s="627"/>
      <c r="N32" s="627" t="s">
        <v>37</v>
      </c>
      <c r="O32" s="627"/>
      <c r="P32" s="364" t="s">
        <v>341</v>
      </c>
      <c r="Q32" s="364" t="s">
        <v>342</v>
      </c>
    </row>
    <row r="33" spans="1:18" ht="13.9" customHeight="1">
      <c r="A33" s="38"/>
      <c r="B33" s="38" t="s">
        <v>31</v>
      </c>
      <c r="C33" s="38" t="s">
        <v>32</v>
      </c>
      <c r="D33" s="38" t="s">
        <v>31</v>
      </c>
      <c r="E33" s="38" t="s">
        <v>32</v>
      </c>
      <c r="F33" s="38" t="s">
        <v>31</v>
      </c>
      <c r="G33" s="38" t="s">
        <v>32</v>
      </c>
      <c r="H33" s="38" t="s">
        <v>31</v>
      </c>
      <c r="I33" s="38" t="s">
        <v>32</v>
      </c>
      <c r="K33" s="38"/>
      <c r="L33" s="38" t="s">
        <v>19</v>
      </c>
      <c r="M33" s="38" t="s">
        <v>20</v>
      </c>
      <c r="N33" s="38" t="s">
        <v>19</v>
      </c>
      <c r="O33" s="38" t="s">
        <v>20</v>
      </c>
      <c r="P33" s="38" t="s">
        <v>20</v>
      </c>
      <c r="Q33" s="38" t="s">
        <v>20</v>
      </c>
    </row>
    <row r="34" spans="1:18" ht="14.45" customHeight="1">
      <c r="A34" s="471">
        <v>2007</v>
      </c>
      <c r="B34" s="474">
        <v>164934.11926788572</v>
      </c>
      <c r="C34" s="479">
        <v>58.079900208837245</v>
      </c>
      <c r="D34" s="474">
        <v>18388.603672999998</v>
      </c>
      <c r="E34" s="479">
        <v>6.4753628360729936</v>
      </c>
      <c r="F34" s="474">
        <v>1351.7772560000001</v>
      </c>
      <c r="G34" s="479">
        <v>0.47601483841883718</v>
      </c>
      <c r="H34" s="474">
        <v>184674.50999999992</v>
      </c>
      <c r="I34" s="479">
        <v>65.031281335397679</v>
      </c>
      <c r="K34" s="471">
        <v>2007</v>
      </c>
      <c r="L34" s="484">
        <v>139842.46107545999</v>
      </c>
      <c r="M34" s="485">
        <v>49.244123776652451</v>
      </c>
      <c r="N34" s="484">
        <v>135995.62744373002</v>
      </c>
      <c r="O34" s="485">
        <v>47.889499794406596</v>
      </c>
      <c r="P34" s="485">
        <v>40.706097119873036</v>
      </c>
      <c r="Q34" s="486">
        <v>41.563151593951488</v>
      </c>
    </row>
    <row r="35" spans="1:18" ht="14.45" customHeight="1">
      <c r="A35" s="472">
        <v>2008</v>
      </c>
      <c r="B35" s="475">
        <v>179549.85438116506</v>
      </c>
      <c r="C35" s="480">
        <v>61.120875516203341</v>
      </c>
      <c r="D35" s="475">
        <v>20544.379462000001</v>
      </c>
      <c r="E35" s="480">
        <v>6.9935476360167392</v>
      </c>
      <c r="F35" s="475">
        <v>1715.6410000000001</v>
      </c>
      <c r="G35" s="480">
        <v>0.58402431097986274</v>
      </c>
      <c r="H35" s="475">
        <v>201809.86999999991</v>
      </c>
      <c r="I35" s="480">
        <v>68.698445814529734</v>
      </c>
      <c r="K35" s="472">
        <v>2008</v>
      </c>
      <c r="L35" s="487">
        <v>146510.76016482004</v>
      </c>
      <c r="M35" s="488">
        <v>49.873980486823847</v>
      </c>
      <c r="N35" s="487">
        <v>142118.24808002001</v>
      </c>
      <c r="O35" s="488">
        <v>48.378717874309892</v>
      </c>
      <c r="P35" s="488">
        <v>41.540890948031851</v>
      </c>
      <c r="Q35" s="489">
        <v>42.368126062563292</v>
      </c>
    </row>
    <row r="36" spans="1:18" ht="14.45" customHeight="1">
      <c r="A36" s="471">
        <v>2009</v>
      </c>
      <c r="B36" s="474">
        <v>202277.72025588565</v>
      </c>
      <c r="C36" s="479">
        <v>70.224584193820363</v>
      </c>
      <c r="D36" s="474">
        <v>25183.118936999999</v>
      </c>
      <c r="E36" s="479">
        <v>8.7428019942937389</v>
      </c>
      <c r="F36" s="474">
        <v>2553.730744</v>
      </c>
      <c r="G36" s="479">
        <v>0.88657653158001426</v>
      </c>
      <c r="H36" s="474">
        <v>230014.56999999992</v>
      </c>
      <c r="I36" s="479">
        <v>79.853962741605443</v>
      </c>
      <c r="K36" s="471">
        <v>2009</v>
      </c>
      <c r="L36" s="484">
        <v>155960.84342342001</v>
      </c>
      <c r="M36" s="485">
        <v>54.144793435838203</v>
      </c>
      <c r="N36" s="484">
        <v>140608.94054041</v>
      </c>
      <c r="O36" s="485">
        <v>48.815086361922724</v>
      </c>
      <c r="P36" s="485">
        <v>41.135475197338486</v>
      </c>
      <c r="Q36" s="486">
        <v>41.978715836381504</v>
      </c>
    </row>
    <row r="37" spans="1:18" ht="14.45" customHeight="1">
      <c r="A37" s="472">
        <v>2010</v>
      </c>
      <c r="B37" s="475">
        <v>211734.95226920515</v>
      </c>
      <c r="C37" s="480">
        <v>71.557064939319304</v>
      </c>
      <c r="D37" s="475">
        <v>31010.637906</v>
      </c>
      <c r="E37" s="480">
        <v>10.480226371071828</v>
      </c>
      <c r="F37" s="475">
        <v>1951.2267440000001</v>
      </c>
      <c r="G37" s="480">
        <v>0.6594284851667902</v>
      </c>
      <c r="H37" s="475">
        <v>244696.81999999995</v>
      </c>
      <c r="I37" s="480">
        <v>82.696720836730535</v>
      </c>
      <c r="K37" s="472">
        <v>2010</v>
      </c>
      <c r="L37" s="487">
        <v>156351.15450251001</v>
      </c>
      <c r="M37" s="488">
        <v>52.839786705828864</v>
      </c>
      <c r="N37" s="487">
        <v>143209.59262089001</v>
      </c>
      <c r="O37" s="488">
        <v>48.398519041284018</v>
      </c>
      <c r="P37" s="488">
        <v>41.100264985771624</v>
      </c>
      <c r="Q37" s="489">
        <v>41.926652413311267</v>
      </c>
    </row>
    <row r="38" spans="1:18" ht="14.45" customHeight="1">
      <c r="A38" s="471">
        <v>2011</v>
      </c>
      <c r="B38" s="474">
        <v>219980.87672322165</v>
      </c>
      <c r="C38" s="479">
        <v>70.932134012774455</v>
      </c>
      <c r="D38" s="474">
        <v>33912.193937999997</v>
      </c>
      <c r="E38" s="479">
        <v>10.934879071802005</v>
      </c>
      <c r="F38" s="474">
        <v>1790.962</v>
      </c>
      <c r="G38" s="479">
        <v>0.57749000044046228</v>
      </c>
      <c r="H38" s="474">
        <v>255683.76999999996</v>
      </c>
      <c r="I38" s="479">
        <v>82.444418390741419</v>
      </c>
      <c r="K38" s="471">
        <v>2011</v>
      </c>
      <c r="L38" s="484">
        <v>157845.9180526</v>
      </c>
      <c r="M38" s="485">
        <v>50.896914220246522</v>
      </c>
      <c r="N38" s="484">
        <v>149926.58550966001</v>
      </c>
      <c r="O38" s="485">
        <v>48.343350630560877</v>
      </c>
      <c r="P38" s="485">
        <v>41.229578101553066</v>
      </c>
      <c r="Q38" s="486">
        <v>42.007908726978016</v>
      </c>
    </row>
    <row r="39" spans="1:18" ht="14.45" customHeight="1">
      <c r="A39" s="472">
        <v>2012</v>
      </c>
      <c r="B39" s="475">
        <v>225931.63999999998</v>
      </c>
      <c r="C39" s="480">
        <v>70.902080531494178</v>
      </c>
      <c r="D39" s="475">
        <v>33359.17</v>
      </c>
      <c r="E39" s="480">
        <v>10.46880621857038</v>
      </c>
      <c r="F39" s="475">
        <v>1750.01</v>
      </c>
      <c r="G39" s="480">
        <v>0.54918979011049585</v>
      </c>
      <c r="H39" s="475">
        <v>261040.8299999999</v>
      </c>
      <c r="I39" s="480">
        <v>81.920079678384468</v>
      </c>
      <c r="K39" s="472">
        <v>2012</v>
      </c>
      <c r="L39" s="487">
        <v>163191.87106099003</v>
      </c>
      <c r="M39" s="488">
        <v>51.213027020259439</v>
      </c>
      <c r="N39" s="487">
        <v>156216.36445466001</v>
      </c>
      <c r="O39" s="488">
        <v>49.023966952577105</v>
      </c>
      <c r="P39" s="488">
        <v>41.870246048204265</v>
      </c>
      <c r="Q39" s="489">
        <v>42.602829788726297</v>
      </c>
    </row>
    <row r="40" spans="1:18" ht="14.45" customHeight="1">
      <c r="A40" s="471">
        <v>2013</v>
      </c>
      <c r="B40" s="474">
        <v>228692.03</v>
      </c>
      <c r="C40" s="479">
        <v>70.603527513446281</v>
      </c>
      <c r="D40" s="474">
        <v>32847.43</v>
      </c>
      <c r="E40" s="479">
        <v>10.140906212389654</v>
      </c>
      <c r="F40" s="474">
        <v>1690.03</v>
      </c>
      <c r="G40" s="479">
        <v>0.52175880201662306</v>
      </c>
      <c r="H40" s="474">
        <v>263229.50999999989</v>
      </c>
      <c r="I40" s="479">
        <v>81.266198702403287</v>
      </c>
      <c r="K40" s="471">
        <v>2013</v>
      </c>
      <c r="L40" s="484">
        <v>167292.06200143998</v>
      </c>
      <c r="M40" s="485">
        <v>51.647666524713728</v>
      </c>
      <c r="N40" s="484">
        <v>160975.55887052999</v>
      </c>
      <c r="O40" s="485">
        <v>49.697588060711411</v>
      </c>
      <c r="P40" s="485">
        <v>42.740215127338182</v>
      </c>
      <c r="Q40" s="486">
        <v>43.441286588489191</v>
      </c>
    </row>
    <row r="41" spans="1:18" ht="14.45" customHeight="1">
      <c r="A41" s="472">
        <v>2014</v>
      </c>
      <c r="B41" s="475">
        <v>244903.82</v>
      </c>
      <c r="C41" s="480">
        <v>73.512445218211141</v>
      </c>
      <c r="D41" s="475">
        <v>33772.590000000004</v>
      </c>
      <c r="E41" s="480">
        <v>10.13747222175671</v>
      </c>
      <c r="F41" s="475">
        <v>1324.56</v>
      </c>
      <c r="G41" s="480">
        <v>0.3975913664320701</v>
      </c>
      <c r="H41" s="475">
        <v>280000.94999999995</v>
      </c>
      <c r="I41" s="480">
        <v>84.047502803027214</v>
      </c>
      <c r="K41" s="472">
        <v>2014</v>
      </c>
      <c r="L41" s="487">
        <v>174671.54682115998</v>
      </c>
      <c r="M41" s="488">
        <v>52.430919684595878</v>
      </c>
      <c r="N41" s="487">
        <v>165579.5090656</v>
      </c>
      <c r="O41" s="488">
        <v>49.701775127244701</v>
      </c>
      <c r="P41" s="488">
        <v>42.793743124993874</v>
      </c>
      <c r="Q41" s="489">
        <v>43.461389248218254</v>
      </c>
    </row>
    <row r="42" spans="1:18" ht="14.45" customHeight="1">
      <c r="A42" s="471">
        <v>2015</v>
      </c>
      <c r="B42" s="474">
        <v>255441.47199999998</v>
      </c>
      <c r="C42" s="479">
        <v>74.198170575986879</v>
      </c>
      <c r="D42" s="474">
        <v>35762.792999999998</v>
      </c>
      <c r="E42" s="479">
        <v>10.388030551623622</v>
      </c>
      <c r="F42" s="474">
        <v>1060.3330000000001</v>
      </c>
      <c r="G42" s="479">
        <v>0.30799528434187817</v>
      </c>
      <c r="H42" s="474">
        <v>292264.58999999991</v>
      </c>
      <c r="I42" s="479">
        <v>84.89419408818965</v>
      </c>
      <c r="K42" s="471">
        <v>2015</v>
      </c>
      <c r="L42" s="484">
        <v>176029.96682905999</v>
      </c>
      <c r="M42" s="485">
        <v>51.131483869885884</v>
      </c>
      <c r="N42" s="484">
        <v>172552.89210738998</v>
      </c>
      <c r="O42" s="485">
        <v>50.121496802069721</v>
      </c>
      <c r="P42" s="485">
        <v>43.211636819755071</v>
      </c>
      <c r="Q42" s="486">
        <v>43.863990504966182</v>
      </c>
      <c r="R42" s="332"/>
    </row>
    <row r="43" spans="1:18" ht="14.45" customHeight="1">
      <c r="A43" s="472">
        <v>2016</v>
      </c>
      <c r="B43" s="475">
        <v>257231.0750362</v>
      </c>
      <c r="C43" s="480">
        <v>71.931027908325234</v>
      </c>
      <c r="D43" s="475">
        <v>37918.819132650002</v>
      </c>
      <c r="E43" s="480">
        <v>10.603460864506896</v>
      </c>
      <c r="F43" s="475">
        <v>1094.6033</v>
      </c>
      <c r="G43" s="480">
        <v>0.30609031397067565</v>
      </c>
      <c r="H43" s="475">
        <v>296244.48999999993</v>
      </c>
      <c r="I43" s="480">
        <v>82.840576998244629</v>
      </c>
      <c r="K43" s="472">
        <v>2016</v>
      </c>
      <c r="L43" s="487">
        <v>179059.03311952</v>
      </c>
      <c r="M43" s="488">
        <v>50.071323251847943</v>
      </c>
      <c r="N43" s="487">
        <v>173571.21148454002</v>
      </c>
      <c r="O43" s="488">
        <v>48.536731635628541</v>
      </c>
      <c r="P43" s="488">
        <v>41.815394682317894</v>
      </c>
      <c r="Q43" s="489">
        <v>42.426698923984489</v>
      </c>
      <c r="R43" s="332"/>
    </row>
    <row r="44" spans="1:18" s="332" customFormat="1" ht="14.45" customHeight="1">
      <c r="A44" s="471">
        <v>2017</v>
      </c>
      <c r="B44" s="474">
        <v>251192.37887548999</v>
      </c>
      <c r="C44" s="479">
        <v>68.007121989973555</v>
      </c>
      <c r="D44" s="474">
        <v>37868.380801239997</v>
      </c>
      <c r="E44" s="479">
        <v>10.252379487951046</v>
      </c>
      <c r="F44" s="474">
        <v>890.5445843</v>
      </c>
      <c r="G44" s="479">
        <v>0.24110354961055644</v>
      </c>
      <c r="H44" s="474">
        <v>289951.30999999994</v>
      </c>
      <c r="I44" s="479">
        <v>78.500606581287826</v>
      </c>
      <c r="K44" s="471">
        <v>2017</v>
      </c>
      <c r="L44" s="484">
        <v>182091.27518769001</v>
      </c>
      <c r="M44" s="485">
        <v>49.298882475798692</v>
      </c>
      <c r="N44" s="484">
        <v>179076.84628488999</v>
      </c>
      <c r="O44" s="485">
        <v>48.48276442699261</v>
      </c>
      <c r="P44" s="485">
        <v>41.932773762041137</v>
      </c>
      <c r="Q44" s="486">
        <v>42.507813250686574</v>
      </c>
    </row>
    <row r="45" spans="1:18" s="332" customFormat="1" ht="14.45" customHeight="1">
      <c r="A45" s="472">
        <v>2018</v>
      </c>
      <c r="B45" s="475">
        <v>246192.73034148003</v>
      </c>
      <c r="C45" s="480">
        <v>63.875825325323845</v>
      </c>
      <c r="D45" s="475">
        <v>37881.911212250001</v>
      </c>
      <c r="E45" s="480">
        <v>9.8286344207923015</v>
      </c>
      <c r="F45" s="475">
        <v>1312.57162397</v>
      </c>
      <c r="G45" s="480">
        <v>0.34055268676452161</v>
      </c>
      <c r="H45" s="475">
        <v>285387.1999999999</v>
      </c>
      <c r="I45" s="480">
        <v>74.045009013866348</v>
      </c>
      <c r="K45" s="472">
        <v>2018</v>
      </c>
      <c r="L45" s="487">
        <v>187850.57455297999</v>
      </c>
      <c r="M45" s="488">
        <v>48.73868725028796</v>
      </c>
      <c r="N45" s="487">
        <v>188506.10965933997</v>
      </c>
      <c r="O45" s="488">
        <v>48.908768819676254</v>
      </c>
      <c r="P45" s="488">
        <v>42.30378312528952</v>
      </c>
      <c r="Q45" s="489">
        <v>42.842961531876981</v>
      </c>
    </row>
    <row r="46" spans="1:18" s="332" customFormat="1" ht="14.45" customHeight="1">
      <c r="A46" s="471">
        <v>2019</v>
      </c>
      <c r="B46" s="474">
        <v>241906.52092581001</v>
      </c>
      <c r="C46" s="479">
        <v>60.854148832534314</v>
      </c>
      <c r="D46" s="474">
        <v>37560.130401179995</v>
      </c>
      <c r="E46" s="479">
        <v>9.4486488287093326</v>
      </c>
      <c r="F46" s="474">
        <v>1033.0921538000002</v>
      </c>
      <c r="G46" s="479">
        <v>0.25988527900969455</v>
      </c>
      <c r="H46" s="474">
        <v>280499.73999999993</v>
      </c>
      <c r="I46" s="479">
        <v>70.562682064623715</v>
      </c>
      <c r="K46" s="471">
        <v>2019</v>
      </c>
      <c r="L46" s="484">
        <v>193058.53850132</v>
      </c>
      <c r="M46" s="485">
        <v>48.56592120951543</v>
      </c>
      <c r="N46" s="484">
        <v>195482.99989725003</v>
      </c>
      <c r="O46" s="485">
        <v>49.175820165781715</v>
      </c>
      <c r="P46" s="485">
        <v>42.628563916397013</v>
      </c>
      <c r="Q46" s="486">
        <v>43.141468889746243</v>
      </c>
      <c r="R46" s="88"/>
    </row>
    <row r="47" spans="1:18" ht="14.45" customHeight="1">
      <c r="A47" s="473">
        <v>2020</v>
      </c>
      <c r="B47" s="476">
        <v>272986.55897908</v>
      </c>
      <c r="C47" s="481">
        <v>71.967245587499932</v>
      </c>
      <c r="D47" s="476">
        <v>40666.851527660001</v>
      </c>
      <c r="E47" s="481">
        <v>10.720972131766334</v>
      </c>
      <c r="F47" s="476">
        <v>1990.9704302</v>
      </c>
      <c r="G47" s="481">
        <v>0.5248780688818977</v>
      </c>
      <c r="H47" s="476">
        <v>315644.38</v>
      </c>
      <c r="I47" s="481">
        <v>83.21309554114336</v>
      </c>
      <c r="K47" s="473">
        <v>2020</v>
      </c>
      <c r="L47" s="490">
        <v>216438.45970748999</v>
      </c>
      <c r="M47" s="491">
        <v>57.059511803813109</v>
      </c>
      <c r="N47" s="490">
        <v>184914.54107314002</v>
      </c>
      <c r="O47" s="491">
        <v>48.74888434023719</v>
      </c>
      <c r="P47" s="491">
        <v>42.052176298590311</v>
      </c>
      <c r="Q47" s="492">
        <v>42.575803797453013</v>
      </c>
    </row>
    <row r="48" spans="1:18" ht="14.45" customHeight="1">
      <c r="A48" s="471">
        <v>2021</v>
      </c>
      <c r="B48" s="474"/>
      <c r="C48" s="479"/>
      <c r="D48" s="474"/>
      <c r="E48" s="479"/>
      <c r="F48" s="474"/>
      <c r="G48" s="479"/>
      <c r="H48" s="474">
        <v>332920.14194165962</v>
      </c>
      <c r="I48" s="479">
        <v>82.303666566377046</v>
      </c>
      <c r="K48" s="471">
        <v>2021</v>
      </c>
      <c r="L48" s="484">
        <v>220954.85302588771</v>
      </c>
      <c r="M48" s="485">
        <v>54.62389401735954</v>
      </c>
      <c r="N48" s="484">
        <v>199268.09108422816</v>
      </c>
      <c r="O48" s="485">
        <v>49.262548160239461</v>
      </c>
      <c r="P48" s="485">
        <v>42.898637818925671</v>
      </c>
      <c r="Q48" s="486">
        <v>43.381503274368086</v>
      </c>
    </row>
    <row r="49" spans="1:18" ht="14.45" customHeight="1">
      <c r="A49" s="472">
        <v>2022</v>
      </c>
      <c r="B49" s="477" t="s">
        <v>14</v>
      </c>
      <c r="C49" s="482" t="s">
        <v>13</v>
      </c>
      <c r="D49" s="477" t="s">
        <v>14</v>
      </c>
      <c r="E49" s="482" t="s">
        <v>12</v>
      </c>
      <c r="F49" s="477" t="s">
        <v>13</v>
      </c>
      <c r="G49" s="482" t="s">
        <v>12</v>
      </c>
      <c r="H49" s="475">
        <v>338377.68094527919</v>
      </c>
      <c r="I49" s="480">
        <v>77.670449206575057</v>
      </c>
      <c r="K49" s="472">
        <v>2022</v>
      </c>
      <c r="L49" s="487">
        <v>217106.94578694733</v>
      </c>
      <c r="M49" s="488">
        <v>49.834238351750827</v>
      </c>
      <c r="N49" s="487">
        <v>210049.40678332784</v>
      </c>
      <c r="O49" s="488">
        <v>48.214266776874126</v>
      </c>
      <c r="P49" s="488">
        <v>41.831235599985867</v>
      </c>
      <c r="Q49" s="555">
        <v>42.272729512763796</v>
      </c>
    </row>
    <row r="50" spans="1:18" ht="14.45" customHeight="1">
      <c r="A50" s="471">
        <v>2023</v>
      </c>
      <c r="B50" s="478"/>
      <c r="C50" s="483"/>
      <c r="D50" s="478"/>
      <c r="E50" s="483"/>
      <c r="F50" s="478"/>
      <c r="G50" s="483"/>
      <c r="H50" s="474">
        <v>340562.95536029665</v>
      </c>
      <c r="I50" s="479">
        <v>74.739815342355172</v>
      </c>
      <c r="K50" s="471">
        <v>2023</v>
      </c>
      <c r="L50" s="484">
        <v>223368.67754104998</v>
      </c>
      <c r="M50" s="485">
        <v>49.020404157058913</v>
      </c>
      <c r="N50" s="484">
        <v>218583.40312603253</v>
      </c>
      <c r="O50" s="485">
        <v>47.970229672395639</v>
      </c>
      <c r="P50" s="485">
        <v>41.638923347378274</v>
      </c>
      <c r="Q50" s="486">
        <v>42.054799586569139</v>
      </c>
    </row>
    <row r="51" spans="1:18" ht="14.45" customHeight="1">
      <c r="A51" s="472">
        <v>2024</v>
      </c>
      <c r="B51" s="477" t="s">
        <v>14</v>
      </c>
      <c r="C51" s="482" t="s">
        <v>13</v>
      </c>
      <c r="D51" s="477" t="s">
        <v>14</v>
      </c>
      <c r="E51" s="482" t="s">
        <v>12</v>
      </c>
      <c r="F51" s="477" t="s">
        <v>13</v>
      </c>
      <c r="G51" s="482" t="s">
        <v>12</v>
      </c>
      <c r="H51" s="475">
        <v>338567.52236438112</v>
      </c>
      <c r="I51" s="480">
        <v>71.088442498165108</v>
      </c>
      <c r="K51" s="472">
        <v>2024</v>
      </c>
      <c r="L51" s="487">
        <v>226775.55446289919</v>
      </c>
      <c r="M51" s="488">
        <v>47.615674565722422</v>
      </c>
      <c r="N51" s="487">
        <v>226870.98745881478</v>
      </c>
      <c r="O51" s="488">
        <v>47.635712468339889</v>
      </c>
      <c r="P51" s="488">
        <v>41.476034020710998</v>
      </c>
      <c r="Q51" s="588">
        <v>41.868461930191771</v>
      </c>
    </row>
    <row r="52" spans="1:18" ht="14.45" customHeight="1">
      <c r="A52" s="396">
        <v>2025</v>
      </c>
      <c r="B52" s="400" t="s">
        <v>14</v>
      </c>
      <c r="C52" s="401" t="s">
        <v>13</v>
      </c>
      <c r="D52" s="400" t="s">
        <v>14</v>
      </c>
      <c r="E52" s="401" t="s">
        <v>12</v>
      </c>
      <c r="F52" s="400" t="s">
        <v>13</v>
      </c>
      <c r="G52" s="401" t="s">
        <v>12</v>
      </c>
      <c r="H52" s="402">
        <v>335933.29319327686</v>
      </c>
      <c r="I52" s="403">
        <v>67.856798812366549</v>
      </c>
      <c r="K52" s="396">
        <v>2025</v>
      </c>
      <c r="L52" s="397">
        <v>232010.6799391041</v>
      </c>
      <c r="M52" s="399">
        <v>46.864965009259265</v>
      </c>
      <c r="N52" s="397">
        <v>235026.90911020842</v>
      </c>
      <c r="O52" s="399">
        <v>47.474227800958388</v>
      </c>
      <c r="P52" s="399">
        <v>41.507680598532595</v>
      </c>
      <c r="Q52" s="587">
        <v>41.880036393251139</v>
      </c>
    </row>
    <row r="53" spans="1:18" s="13" customFormat="1" ht="12" customHeight="1">
      <c r="A53" s="352" t="s">
        <v>34</v>
      </c>
      <c r="B53" s="15"/>
      <c r="C53" s="16"/>
      <c r="D53" s="12"/>
      <c r="E53" s="16"/>
      <c r="F53" s="17"/>
      <c r="G53" s="16"/>
      <c r="H53" s="15"/>
      <c r="I53" s="16"/>
      <c r="K53" s="350" t="s">
        <v>38</v>
      </c>
      <c r="L53" s="7"/>
      <c r="M53" s="8"/>
      <c r="N53" s="8"/>
      <c r="O53" s="8"/>
      <c r="P53" s="9"/>
      <c r="Q53" s="8"/>
      <c r="R53" s="3"/>
    </row>
    <row r="54" spans="1:18" s="3" customFormat="1" ht="11.25" customHeight="1">
      <c r="A54" s="351" t="s">
        <v>275</v>
      </c>
      <c r="B54" s="18"/>
      <c r="C54" s="18"/>
      <c r="D54" s="18"/>
      <c r="E54" s="18"/>
      <c r="F54" s="18"/>
      <c r="G54" s="18"/>
      <c r="H54" s="18"/>
      <c r="I54" s="10"/>
      <c r="K54" s="35" t="s">
        <v>343</v>
      </c>
      <c r="L54" s="8"/>
      <c r="M54" s="8"/>
      <c r="N54" s="8"/>
      <c r="O54" s="8"/>
      <c r="P54" s="8"/>
      <c r="Q54" s="8"/>
    </row>
    <row r="55" spans="1:18" s="3" customFormat="1" ht="11.45" customHeight="1">
      <c r="K55" s="35" t="s">
        <v>344</v>
      </c>
      <c r="L55" s="8"/>
      <c r="M55" s="8"/>
      <c r="N55" s="8"/>
      <c r="O55" s="8"/>
      <c r="P55" s="8"/>
      <c r="Q55" s="8"/>
      <c r="R55" s="8"/>
    </row>
    <row r="56" spans="1:18" s="3" customFormat="1" ht="11.45" customHeight="1">
      <c r="K56" s="35" t="s">
        <v>39</v>
      </c>
      <c r="L56" s="8"/>
      <c r="M56" s="8"/>
      <c r="N56" s="8"/>
      <c r="O56" s="8"/>
      <c r="P56" s="8"/>
      <c r="Q56" s="8"/>
      <c r="R56" s="8"/>
    </row>
    <row r="57" spans="1:18" s="8" customFormat="1" ht="11.45" customHeight="1">
      <c r="B57" s="3"/>
      <c r="C57" s="3"/>
      <c r="D57" s="3"/>
      <c r="E57" s="3"/>
      <c r="F57" s="3"/>
      <c r="G57" s="3"/>
      <c r="K57" s="351" t="s">
        <v>276</v>
      </c>
      <c r="L57" s="10"/>
      <c r="M57" s="10"/>
      <c r="N57" s="10"/>
      <c r="O57" s="10"/>
      <c r="P57" s="10"/>
      <c r="Q57" s="10"/>
    </row>
    <row r="58" spans="1:18" s="8" customFormat="1" ht="10.5" customHeight="1">
      <c r="B58" s="3"/>
      <c r="C58" s="3"/>
      <c r="D58" s="3"/>
      <c r="E58" s="3"/>
      <c r="F58" s="3"/>
      <c r="G58" s="3"/>
    </row>
    <row r="59" spans="1:18" s="8" customFormat="1" ht="9" customHeight="1">
      <c r="B59" s="3"/>
      <c r="C59" s="3"/>
      <c r="D59" s="3"/>
      <c r="E59" s="3"/>
      <c r="F59" s="3"/>
      <c r="G59" s="3"/>
    </row>
    <row r="60" spans="1:18" ht="13.15" customHeight="1">
      <c r="B60" s="334"/>
      <c r="C60" s="334"/>
      <c r="D60" s="334"/>
      <c r="E60" s="334"/>
      <c r="F60" s="334"/>
      <c r="G60" s="334"/>
    </row>
    <row r="61" spans="1:18" ht="13.15" customHeight="1">
      <c r="B61" s="334"/>
      <c r="C61" s="334"/>
      <c r="D61" s="334"/>
      <c r="E61" s="334"/>
      <c r="F61" s="334"/>
      <c r="G61" s="334"/>
      <c r="L61" s="332"/>
      <c r="M61" s="332"/>
    </row>
    <row r="62" spans="1:18" ht="12" customHeight="1">
      <c r="B62" s="334"/>
      <c r="C62" s="334"/>
      <c r="D62" s="334"/>
      <c r="E62" s="334"/>
      <c r="F62" s="334"/>
      <c r="G62" s="334"/>
      <c r="L62" s="332"/>
      <c r="M62" s="332"/>
    </row>
    <row r="63" spans="1:18" ht="12" customHeight="1">
      <c r="B63" s="334"/>
      <c r="C63" s="334"/>
      <c r="D63" s="334"/>
      <c r="E63" s="334"/>
      <c r="F63" s="334"/>
      <c r="G63" s="334"/>
    </row>
    <row r="64" spans="1:18" ht="12" customHeight="1">
      <c r="B64" s="334"/>
      <c r="C64" s="334"/>
      <c r="D64" s="334"/>
      <c r="E64" s="334"/>
      <c r="F64" s="334"/>
      <c r="G64" s="334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3.9" customHeight="1"/>
    <row r="80" ht="12" customHeight="1"/>
    <row r="81" s="332" customFormat="1" ht="12" customHeight="1"/>
    <row r="83" s="334" customFormat="1" ht="26.45" customHeight="1"/>
    <row r="84" ht="12.6" customHeight="1"/>
    <row r="85" ht="14.45" customHeight="1"/>
    <row r="87" ht="15.6" customHeight="1"/>
    <row r="88" ht="13.9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s="332" customFormat="1" ht="12" customHeight="1"/>
    <row r="99" s="332" customFormat="1" ht="12" customHeight="1"/>
    <row r="100" s="332" customFormat="1" ht="12" customHeight="1"/>
    <row r="101" s="332" customFormat="1" ht="12" customHeight="1"/>
    <row r="102" s="332" customFormat="1" ht="12" customHeight="1"/>
    <row r="103" s="332" customFormat="1" ht="12" customHeight="1"/>
    <row r="104" s="332" customFormat="1" ht="12" customHeight="1"/>
    <row r="105" s="332" customFormat="1" ht="12" customHeight="1"/>
    <row r="106" ht="13.9" customHeight="1"/>
    <row r="107" ht="12" customHeight="1"/>
    <row r="108" ht="12" customHeight="1"/>
    <row r="109" ht="11.45" customHeight="1"/>
    <row r="110" ht="12" customHeight="1"/>
    <row r="111" s="332" customFormat="1" ht="12" customHeight="1"/>
  </sheetData>
  <customSheetViews>
    <customSheetView guid="{6A2866EB-7D49-11D3-A318-00A0C9C759EC}" showPageBreaks="1" printArea="1" showRuler="0">
      <pageMargins left="0.59055118110236227" right="0.59055118110236227" top="0.98425196850393704" bottom="0.98425196850393704" header="0.51181102362204722" footer="0.9055118110236221"/>
      <pageSetup paperSize="9" firstPageNumber="51" orientation="landscape" useFirstPageNumber="1" horizontalDpi="0" verticalDpi="300" r:id="rId1"/>
      <headerFooter alignWithMargins="0"/>
    </customSheetView>
  </customSheetViews>
  <mergeCells count="17">
    <mergeCell ref="R5:S5"/>
    <mergeCell ref="K26:S26"/>
    <mergeCell ref="K28:Q28"/>
    <mergeCell ref="L32:M32"/>
    <mergeCell ref="N32:O32"/>
    <mergeCell ref="K27:Q27"/>
    <mergeCell ref="L5:M5"/>
    <mergeCell ref="N5:O5"/>
    <mergeCell ref="P5:Q5"/>
    <mergeCell ref="B32:C32"/>
    <mergeCell ref="D32:E32"/>
    <mergeCell ref="F32:G32"/>
    <mergeCell ref="H32:I32"/>
    <mergeCell ref="B5:C5"/>
    <mergeCell ref="F5:G5"/>
    <mergeCell ref="D5:E5"/>
    <mergeCell ref="H5:I5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2" firstPageNumber="111" orientation="portrait" r:id="rId2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1"/>
  <sheetViews>
    <sheetView showGridLines="0" zoomScaleNormal="100" workbookViewId="0">
      <selection activeCell="K6" sqref="K6"/>
    </sheetView>
  </sheetViews>
  <sheetFormatPr baseColWidth="10" defaultColWidth="11.5703125" defaultRowHeight="12"/>
  <cols>
    <col min="1" max="1" width="39.85546875" style="23" customWidth="1"/>
    <col min="2" max="2" width="7.5703125" style="23" customWidth="1"/>
    <col min="3" max="3" width="5.5703125" style="23" customWidth="1"/>
    <col min="4" max="4" width="7.7109375" style="23" customWidth="1"/>
    <col min="5" max="5" width="5.5703125" style="23" customWidth="1"/>
    <col min="6" max="6" width="7.28515625" style="23" customWidth="1"/>
    <col min="7" max="7" width="5.42578125" style="23" customWidth="1"/>
    <col min="8" max="8" width="8.28515625" style="23" customWidth="1"/>
    <col min="9" max="9" width="5.85546875" style="23" customWidth="1"/>
    <col min="10" max="10" width="7.7109375" style="23" customWidth="1"/>
    <col min="11" max="11" width="5.7109375" style="23" customWidth="1"/>
    <col min="12" max="12" width="11.5703125" style="23" customWidth="1"/>
    <col min="13" max="13" width="39.7109375" style="23" customWidth="1"/>
    <col min="14" max="14" width="7.5703125" style="23" customWidth="1"/>
    <col min="15" max="15" width="5.7109375" style="23" customWidth="1"/>
    <col min="16" max="16" width="7.42578125" style="23" customWidth="1"/>
    <col min="17" max="17" width="5.5703125" style="23" customWidth="1"/>
    <col min="18" max="18" width="6.7109375" style="23" customWidth="1"/>
    <col min="19" max="19" width="5.28515625" style="23" customWidth="1"/>
    <col min="20" max="20" width="8.5703125" style="23" customWidth="1"/>
    <col min="21" max="21" width="5.42578125" style="23" customWidth="1"/>
    <col min="22" max="22" width="7.5703125" style="23" customWidth="1"/>
    <col min="23" max="23" width="5.85546875" style="23" customWidth="1"/>
    <col min="24" max="16384" width="11.5703125" style="23"/>
  </cols>
  <sheetData>
    <row r="1" spans="1:24" s="20" customFormat="1" ht="18.75">
      <c r="A1" s="19" t="s">
        <v>277</v>
      </c>
      <c r="M1" s="19" t="s">
        <v>278</v>
      </c>
    </row>
    <row r="2" spans="1:24" s="21" customFormat="1"/>
    <row r="3" spans="1:24" s="22" customFormat="1" ht="23.45" customHeight="1">
      <c r="A3" s="22" t="s">
        <v>65</v>
      </c>
      <c r="M3" s="22" t="s">
        <v>279</v>
      </c>
    </row>
    <row r="4" spans="1:24" ht="20.4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4" s="25" customFormat="1" ht="12" customHeight="1">
      <c r="A5" s="631">
        <v>2019</v>
      </c>
      <c r="B5" s="633" t="s">
        <v>58</v>
      </c>
      <c r="C5" s="634"/>
      <c r="D5" s="633" t="s">
        <v>59</v>
      </c>
      <c r="E5" s="634"/>
      <c r="F5" s="633" t="s">
        <v>60</v>
      </c>
      <c r="G5" s="634"/>
      <c r="H5" s="633" t="s">
        <v>61</v>
      </c>
      <c r="I5" s="634"/>
      <c r="J5" s="633" t="s">
        <v>62</v>
      </c>
      <c r="K5" s="633"/>
      <c r="L5" s="24"/>
      <c r="M5" s="631">
        <v>2020</v>
      </c>
      <c r="N5" s="633" t="s">
        <v>58</v>
      </c>
      <c r="O5" s="634"/>
      <c r="P5" s="633" t="s">
        <v>59</v>
      </c>
      <c r="Q5" s="634"/>
      <c r="R5" s="633" t="s">
        <v>60</v>
      </c>
      <c r="S5" s="634"/>
      <c r="T5" s="633" t="s">
        <v>61</v>
      </c>
      <c r="U5" s="634"/>
      <c r="V5" s="633" t="s">
        <v>62</v>
      </c>
      <c r="W5" s="633"/>
    </row>
    <row r="6" spans="1:24" s="25" customFormat="1" ht="27" customHeight="1">
      <c r="A6" s="632"/>
      <c r="B6" s="366" t="s">
        <v>31</v>
      </c>
      <c r="C6" s="367" t="s">
        <v>63</v>
      </c>
      <c r="D6" s="366" t="s">
        <v>31</v>
      </c>
      <c r="E6" s="367" t="s">
        <v>63</v>
      </c>
      <c r="F6" s="366" t="s">
        <v>31</v>
      </c>
      <c r="G6" s="367" t="s">
        <v>63</v>
      </c>
      <c r="H6" s="366" t="s">
        <v>31</v>
      </c>
      <c r="I6" s="367" t="s">
        <v>63</v>
      </c>
      <c r="J6" s="366" t="s">
        <v>64</v>
      </c>
      <c r="K6" s="366" t="s">
        <v>63</v>
      </c>
      <c r="L6" s="24"/>
      <c r="M6" s="632"/>
      <c r="N6" s="366" t="s">
        <v>31</v>
      </c>
      <c r="O6" s="367" t="s">
        <v>63</v>
      </c>
      <c r="P6" s="366" t="s">
        <v>31</v>
      </c>
      <c r="Q6" s="367" t="s">
        <v>63</v>
      </c>
      <c r="R6" s="366" t="s">
        <v>31</v>
      </c>
      <c r="S6" s="367" t="s">
        <v>63</v>
      </c>
      <c r="T6" s="366" t="s">
        <v>31</v>
      </c>
      <c r="U6" s="367" t="s">
        <v>63</v>
      </c>
      <c r="V6" s="366" t="s">
        <v>64</v>
      </c>
      <c r="W6" s="366" t="s">
        <v>63</v>
      </c>
    </row>
    <row r="7" spans="1:24" s="64" customFormat="1" ht="20.25" customHeight="1">
      <c r="A7" s="26" t="s">
        <v>40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62"/>
      <c r="M7" s="26" t="s">
        <v>40</v>
      </c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4" s="66" customFormat="1" ht="15" customHeight="1">
      <c r="A8" s="50" t="s">
        <v>41</v>
      </c>
      <c r="B8" s="51">
        <v>10107.718000000001</v>
      </c>
      <c r="C8" s="52">
        <v>40.649074606524835</v>
      </c>
      <c r="D8" s="51">
        <v>5792.009</v>
      </c>
      <c r="E8" s="52">
        <v>23.293072280277634</v>
      </c>
      <c r="F8" s="51">
        <v>7874.643</v>
      </c>
      <c r="G8" s="52">
        <v>31.668567604156404</v>
      </c>
      <c r="H8" s="51">
        <v>1091.431</v>
      </c>
      <c r="I8" s="52">
        <v>4.3892855090411116</v>
      </c>
      <c r="J8" s="51">
        <v>24865.801000000003</v>
      </c>
      <c r="K8" s="53">
        <v>99.999999999999986</v>
      </c>
      <c r="L8" s="65"/>
      <c r="M8" s="50" t="s">
        <v>41</v>
      </c>
      <c r="N8" s="51">
        <v>10619.275</v>
      </c>
      <c r="O8" s="52">
        <v>40.89936605506</v>
      </c>
      <c r="P8" s="51">
        <v>6277.4579999999996</v>
      </c>
      <c r="Q8" s="52">
        <v>24.17717336044738</v>
      </c>
      <c r="R8" s="51">
        <v>7983.43</v>
      </c>
      <c r="S8" s="52">
        <v>30.747600560767818</v>
      </c>
      <c r="T8" s="51">
        <v>1084.2370000000001</v>
      </c>
      <c r="U8" s="52">
        <v>4.175860023724792</v>
      </c>
      <c r="V8" s="51">
        <v>25964.400000000001</v>
      </c>
      <c r="W8" s="53">
        <v>100</v>
      </c>
    </row>
    <row r="9" spans="1:24" s="66" customFormat="1" ht="15" customHeight="1">
      <c r="A9" s="54" t="s">
        <v>42</v>
      </c>
      <c r="B9" s="55">
        <v>16712.368999999999</v>
      </c>
      <c r="C9" s="56">
        <v>39.926811222167778</v>
      </c>
      <c r="D9" s="55">
        <v>12645.534</v>
      </c>
      <c r="E9" s="56">
        <v>30.210908388960551</v>
      </c>
      <c r="F9" s="55">
        <v>10357.89</v>
      </c>
      <c r="G9" s="56">
        <v>24.745595234881389</v>
      </c>
      <c r="H9" s="55">
        <v>2141.7170000000001</v>
      </c>
      <c r="I9" s="56">
        <v>5.1166851539902884</v>
      </c>
      <c r="J9" s="55">
        <v>41857.509999999995</v>
      </c>
      <c r="K9" s="57">
        <v>100.00000000000001</v>
      </c>
      <c r="L9" s="65"/>
      <c r="M9" s="54" t="s">
        <v>42</v>
      </c>
      <c r="N9" s="55">
        <v>17097.453000000001</v>
      </c>
      <c r="O9" s="56">
        <v>39.700327474325213</v>
      </c>
      <c r="P9" s="55">
        <v>13063.091</v>
      </c>
      <c r="Q9" s="56">
        <v>30.332529092310441</v>
      </c>
      <c r="R9" s="55">
        <v>10724.290999999999</v>
      </c>
      <c r="S9" s="56">
        <v>24.90182980061174</v>
      </c>
      <c r="T9" s="55">
        <v>2181.442</v>
      </c>
      <c r="U9" s="56">
        <v>5.0653136327526056</v>
      </c>
      <c r="V9" s="55">
        <v>43066.277000000002</v>
      </c>
      <c r="W9" s="57">
        <v>100</v>
      </c>
    </row>
    <row r="10" spans="1:24" s="66" customFormat="1" ht="15" customHeight="1">
      <c r="A10" s="50" t="s">
        <v>52</v>
      </c>
      <c r="B10" s="51">
        <v>752.399</v>
      </c>
      <c r="C10" s="52">
        <v>41.588030325474854</v>
      </c>
      <c r="D10" s="51">
        <v>528.48299999999995</v>
      </c>
      <c r="E10" s="52">
        <v>29.21131876902804</v>
      </c>
      <c r="F10" s="51">
        <v>457.41399999999999</v>
      </c>
      <c r="G10" s="52">
        <v>25.283057663947929</v>
      </c>
      <c r="H10" s="51">
        <v>70.876000000000005</v>
      </c>
      <c r="I10" s="52">
        <v>3.9175932415491728</v>
      </c>
      <c r="J10" s="51">
        <v>1809.172</v>
      </c>
      <c r="K10" s="53">
        <v>100</v>
      </c>
      <c r="L10" s="65"/>
      <c r="M10" s="50" t="s">
        <v>52</v>
      </c>
      <c r="N10" s="51">
        <v>739.14800000000002</v>
      </c>
      <c r="O10" s="52">
        <v>39.852483676693389</v>
      </c>
      <c r="P10" s="51">
        <v>589.14599999999996</v>
      </c>
      <c r="Q10" s="52">
        <v>31.764858117980705</v>
      </c>
      <c r="R10" s="51">
        <v>453.947</v>
      </c>
      <c r="S10" s="52">
        <v>24.475362725169973</v>
      </c>
      <c r="T10" s="51">
        <v>72.468999999999994</v>
      </c>
      <c r="U10" s="52">
        <v>3.907295480155927</v>
      </c>
      <c r="V10" s="51">
        <v>1854.71</v>
      </c>
      <c r="W10" s="53">
        <v>99.999999999999986</v>
      </c>
    </row>
    <row r="11" spans="1:24" s="69" customFormat="1" ht="15" customHeight="1">
      <c r="A11" s="26" t="s">
        <v>43</v>
      </c>
      <c r="B11" s="58">
        <v>27572.486000000001</v>
      </c>
      <c r="C11" s="59">
        <v>40.23272584476473</v>
      </c>
      <c r="D11" s="58">
        <v>18966.025999999998</v>
      </c>
      <c r="E11" s="59">
        <v>27.674505825215757</v>
      </c>
      <c r="F11" s="58">
        <v>18689.947</v>
      </c>
      <c r="G11" s="59">
        <v>27.27166181911138</v>
      </c>
      <c r="H11" s="58">
        <v>3304.0240000000003</v>
      </c>
      <c r="I11" s="59">
        <v>4.8211065109081197</v>
      </c>
      <c r="J11" s="58">
        <v>68532.483000000007</v>
      </c>
      <c r="K11" s="60">
        <v>100</v>
      </c>
      <c r="L11" s="67"/>
      <c r="M11" s="26" t="s">
        <v>43</v>
      </c>
      <c r="N11" s="58">
        <v>28455.876000000004</v>
      </c>
      <c r="O11" s="59">
        <v>40.14350094470106</v>
      </c>
      <c r="P11" s="58">
        <v>19929.695</v>
      </c>
      <c r="Q11" s="59">
        <v>28.115378702806542</v>
      </c>
      <c r="R11" s="58">
        <v>19161.667999999998</v>
      </c>
      <c r="S11" s="59">
        <v>27.031901511661349</v>
      </c>
      <c r="T11" s="58">
        <v>3338.1480000000001</v>
      </c>
      <c r="U11" s="59">
        <v>4.7092188408310447</v>
      </c>
      <c r="V11" s="58">
        <v>70885.387000000002</v>
      </c>
      <c r="W11" s="60">
        <v>99.999999999999986</v>
      </c>
      <c r="X11" s="68"/>
    </row>
    <row r="12" spans="1:24" s="66" customFormat="1" ht="15" customHeight="1">
      <c r="A12" s="50" t="s">
        <v>44</v>
      </c>
      <c r="B12" s="51">
        <v>18401.704000000002</v>
      </c>
      <c r="C12" s="52">
        <v>25.924861268344301</v>
      </c>
      <c r="D12" s="51">
        <v>3794.8420000000001</v>
      </c>
      <c r="E12" s="52">
        <v>5.3462849084675099</v>
      </c>
      <c r="F12" s="51">
        <v>2690.8470000000002</v>
      </c>
      <c r="G12" s="52">
        <v>3.7909443152297446</v>
      </c>
      <c r="H12" s="51">
        <v>46093.523000000001</v>
      </c>
      <c r="I12" s="52">
        <v>64.937909507958452</v>
      </c>
      <c r="J12" s="51">
        <v>70980.915999999997</v>
      </c>
      <c r="K12" s="53">
        <v>100</v>
      </c>
      <c r="L12" s="65"/>
      <c r="M12" s="50" t="s">
        <v>44</v>
      </c>
      <c r="N12" s="51">
        <v>22097.899000000001</v>
      </c>
      <c r="O12" s="52">
        <v>28.55633067591198</v>
      </c>
      <c r="P12" s="51">
        <v>3954.3330000000001</v>
      </c>
      <c r="Q12" s="52">
        <v>5.1100442060428932</v>
      </c>
      <c r="R12" s="51">
        <v>2777.6590000000001</v>
      </c>
      <c r="S12" s="52">
        <v>3.589470153199767</v>
      </c>
      <c r="T12" s="51">
        <v>48553.646999999997</v>
      </c>
      <c r="U12" s="52">
        <v>62.744154964845364</v>
      </c>
      <c r="V12" s="51">
        <v>77383.538</v>
      </c>
      <c r="W12" s="53">
        <v>100</v>
      </c>
    </row>
    <row r="13" spans="1:24" s="66" customFormat="1" ht="15" customHeight="1">
      <c r="A13" s="54" t="s">
        <v>53</v>
      </c>
      <c r="B13" s="55">
        <v>560.06500000000005</v>
      </c>
      <c r="C13" s="56">
        <v>3.4925024985643436</v>
      </c>
      <c r="D13" s="55">
        <v>2330.741</v>
      </c>
      <c r="E13" s="56">
        <v>14.534239357943015</v>
      </c>
      <c r="F13" s="55">
        <v>1959.2639999999999</v>
      </c>
      <c r="G13" s="56">
        <v>12.217750467083585</v>
      </c>
      <c r="H13" s="55">
        <v>11186.138999999999</v>
      </c>
      <c r="I13" s="56">
        <v>69.755507676409053</v>
      </c>
      <c r="J13" s="55">
        <v>16036.208999999999</v>
      </c>
      <c r="K13" s="57">
        <v>100</v>
      </c>
      <c r="L13" s="65"/>
      <c r="M13" s="54" t="s">
        <v>53</v>
      </c>
      <c r="N13" s="55">
        <v>563.07500000000005</v>
      </c>
      <c r="O13" s="56">
        <v>3.523400365596395</v>
      </c>
      <c r="P13" s="55">
        <v>2286.5079999999998</v>
      </c>
      <c r="Q13" s="56">
        <v>14.307655504398314</v>
      </c>
      <c r="R13" s="55">
        <v>1989.9010000000001</v>
      </c>
      <c r="S13" s="56">
        <v>12.451659034587989</v>
      </c>
      <c r="T13" s="55">
        <v>11141.527</v>
      </c>
      <c r="U13" s="56">
        <v>69.71728509541731</v>
      </c>
      <c r="V13" s="55">
        <v>15981.010999999999</v>
      </c>
      <c r="W13" s="57">
        <v>100</v>
      </c>
      <c r="X13" s="68"/>
    </row>
    <row r="14" spans="1:24" s="66" customFormat="1" ht="15" customHeight="1">
      <c r="A14" s="50" t="s">
        <v>54</v>
      </c>
      <c r="B14" s="51">
        <v>5508.7160000000003</v>
      </c>
      <c r="C14" s="52">
        <v>49.995003872112562</v>
      </c>
      <c r="D14" s="51">
        <v>3393.3670000000002</v>
      </c>
      <c r="E14" s="52">
        <v>30.796903725750063</v>
      </c>
      <c r="F14" s="51">
        <v>2046.49</v>
      </c>
      <c r="G14" s="52">
        <v>18.573162144180174</v>
      </c>
      <c r="H14" s="51">
        <v>69.959999999999994</v>
      </c>
      <c r="I14" s="52">
        <v>0.63493025795720714</v>
      </c>
      <c r="J14" s="51">
        <v>11018.532999999999</v>
      </c>
      <c r="K14" s="53">
        <v>100.00000000000001</v>
      </c>
      <c r="L14" s="65"/>
      <c r="M14" s="50" t="s">
        <v>54</v>
      </c>
      <c r="N14" s="51">
        <v>6211.6419999999998</v>
      </c>
      <c r="O14" s="52">
        <v>50.442563178850719</v>
      </c>
      <c r="P14" s="51">
        <v>3681.5140000000001</v>
      </c>
      <c r="Q14" s="52">
        <v>29.896282261409052</v>
      </c>
      <c r="R14" s="51">
        <v>2354.0549999999998</v>
      </c>
      <c r="S14" s="52">
        <v>19.116453920555855</v>
      </c>
      <c r="T14" s="51">
        <v>67.075999999999993</v>
      </c>
      <c r="U14" s="52">
        <v>0.54470063918438805</v>
      </c>
      <c r="V14" s="51">
        <v>12314.286999999998</v>
      </c>
      <c r="W14" s="53">
        <v>100.00000000000001</v>
      </c>
      <c r="X14" s="69"/>
    </row>
    <row r="15" spans="1:24" s="69" customFormat="1" ht="15" customHeight="1">
      <c r="A15" s="26" t="s">
        <v>45</v>
      </c>
      <c r="B15" s="58">
        <v>24470.485000000001</v>
      </c>
      <c r="C15" s="59">
        <v>24.960800487512415</v>
      </c>
      <c r="D15" s="58">
        <v>9518.9500000000007</v>
      </c>
      <c r="E15" s="59">
        <v>9.7096813488006575</v>
      </c>
      <c r="F15" s="58">
        <v>6696.6009999999997</v>
      </c>
      <c r="G15" s="59">
        <v>6.8307808981095421</v>
      </c>
      <c r="H15" s="58">
        <v>57349.621999999996</v>
      </c>
      <c r="I15" s="59">
        <v>58.498737265577383</v>
      </c>
      <c r="J15" s="58">
        <v>98035.657999999996</v>
      </c>
      <c r="K15" s="60">
        <v>100</v>
      </c>
      <c r="L15" s="67"/>
      <c r="M15" s="26" t="s">
        <v>45</v>
      </c>
      <c r="N15" s="58">
        <v>28872.616000000002</v>
      </c>
      <c r="O15" s="59">
        <v>27.321095777398607</v>
      </c>
      <c r="P15" s="58">
        <v>9922.3549999999996</v>
      </c>
      <c r="Q15" s="59">
        <v>9.3891600017244681</v>
      </c>
      <c r="R15" s="58">
        <v>7121.6149999999998</v>
      </c>
      <c r="S15" s="59">
        <v>6.7389226353704341</v>
      </c>
      <c r="T15" s="58">
        <v>59762.25</v>
      </c>
      <c r="U15" s="59">
        <v>56.550821585506483</v>
      </c>
      <c r="V15" s="58">
        <v>105678.83600000001</v>
      </c>
      <c r="W15" s="60">
        <v>100</v>
      </c>
    </row>
    <row r="16" spans="1:24" s="66" customFormat="1" ht="15" customHeight="1">
      <c r="A16" s="50" t="s">
        <v>46</v>
      </c>
      <c r="B16" s="51">
        <v>4224.7280000000001</v>
      </c>
      <c r="C16" s="52">
        <v>72.014405853980506</v>
      </c>
      <c r="D16" s="51">
        <v>983.14300000000003</v>
      </c>
      <c r="E16" s="52">
        <v>16.758583988010578</v>
      </c>
      <c r="F16" s="51">
        <v>471.24900000000002</v>
      </c>
      <c r="G16" s="52">
        <v>8.0328761388383967</v>
      </c>
      <c r="H16" s="51">
        <v>187.38399999999999</v>
      </c>
      <c r="I16" s="52">
        <v>3.1941340191705319</v>
      </c>
      <c r="J16" s="51">
        <v>5866.5039999999999</v>
      </c>
      <c r="K16" s="53">
        <v>100.00000000000001</v>
      </c>
      <c r="L16" s="65"/>
      <c r="M16" s="50" t="s">
        <v>46</v>
      </c>
      <c r="N16" s="51">
        <v>17444.263999999999</v>
      </c>
      <c r="O16" s="52">
        <v>91.158658449551822</v>
      </c>
      <c r="P16" s="51">
        <v>953.74699999999996</v>
      </c>
      <c r="Q16" s="52">
        <v>4.9840048866655939</v>
      </c>
      <c r="R16" s="51">
        <v>488.99200000000002</v>
      </c>
      <c r="S16" s="52">
        <v>2.5553302055370897</v>
      </c>
      <c r="T16" s="51">
        <v>249.154</v>
      </c>
      <c r="U16" s="52">
        <v>1.3020064582455091</v>
      </c>
      <c r="V16" s="51">
        <v>19136.156999999996</v>
      </c>
      <c r="W16" s="53">
        <v>100.00000000000001</v>
      </c>
      <c r="X16" s="68"/>
    </row>
    <row r="17" spans="1:25" s="66" customFormat="1" ht="15" customHeight="1">
      <c r="A17" s="54" t="s">
        <v>55</v>
      </c>
      <c r="B17" s="55">
        <v>1059.8779999999999</v>
      </c>
      <c r="C17" s="56">
        <v>43.140378669592948</v>
      </c>
      <c r="D17" s="55">
        <v>730.51900000000001</v>
      </c>
      <c r="E17" s="56">
        <v>29.73442819393588</v>
      </c>
      <c r="F17" s="55">
        <v>659.56500000000005</v>
      </c>
      <c r="G17" s="56">
        <v>26.846376523722615</v>
      </c>
      <c r="H17" s="55">
        <v>6.85</v>
      </c>
      <c r="I17" s="56">
        <v>0.27881661274855379</v>
      </c>
      <c r="J17" s="55">
        <v>2456.8119999999999</v>
      </c>
      <c r="K17" s="57">
        <v>100</v>
      </c>
      <c r="L17" s="65"/>
      <c r="M17" s="54" t="s">
        <v>55</v>
      </c>
      <c r="N17" s="55">
        <v>1749.846</v>
      </c>
      <c r="O17" s="56">
        <v>62.327151597959471</v>
      </c>
      <c r="P17" s="55">
        <v>586.08900000000006</v>
      </c>
      <c r="Q17" s="56">
        <v>20.875698748859314</v>
      </c>
      <c r="R17" s="55">
        <v>465.08300000000003</v>
      </c>
      <c r="S17" s="56">
        <v>16.565628430521194</v>
      </c>
      <c r="T17" s="55">
        <v>6.5</v>
      </c>
      <c r="U17" s="56">
        <v>0.23152122266001501</v>
      </c>
      <c r="V17" s="55">
        <v>2807.518</v>
      </c>
      <c r="W17" s="57">
        <v>100.00000000000001</v>
      </c>
      <c r="X17" s="68"/>
    </row>
    <row r="18" spans="1:25" s="69" customFormat="1" ht="15" customHeight="1">
      <c r="A18" s="31" t="s">
        <v>47</v>
      </c>
      <c r="B18" s="32">
        <v>5284.6059999999998</v>
      </c>
      <c r="C18" s="33">
        <v>63.491593975285795</v>
      </c>
      <c r="D18" s="32">
        <v>1713.662</v>
      </c>
      <c r="E18" s="33">
        <v>20.588693256389639</v>
      </c>
      <c r="F18" s="32">
        <v>1130.8140000000001</v>
      </c>
      <c r="G18" s="33">
        <v>13.58609957858142</v>
      </c>
      <c r="H18" s="32">
        <v>194.23399999999998</v>
      </c>
      <c r="I18" s="33">
        <v>2.3336131897431263</v>
      </c>
      <c r="J18" s="32">
        <v>8323.3160000000007</v>
      </c>
      <c r="K18" s="34">
        <v>100</v>
      </c>
      <c r="L18" s="67"/>
      <c r="M18" s="31" t="s">
        <v>47</v>
      </c>
      <c r="N18" s="32">
        <v>19194.11</v>
      </c>
      <c r="O18" s="33">
        <v>87.469893376114385</v>
      </c>
      <c r="P18" s="32">
        <v>1539.837</v>
      </c>
      <c r="Q18" s="33">
        <v>7.0172244613892403</v>
      </c>
      <c r="R18" s="32">
        <v>954.07500000000005</v>
      </c>
      <c r="S18" s="33">
        <v>4.3478357956068985</v>
      </c>
      <c r="T18" s="32">
        <v>255.654</v>
      </c>
      <c r="U18" s="33">
        <v>1.1650463668894857</v>
      </c>
      <c r="V18" s="32">
        <v>21943.675999999999</v>
      </c>
      <c r="W18" s="34">
        <v>100.00000000000001</v>
      </c>
      <c r="X18" s="68"/>
    </row>
    <row r="19" spans="1:25" s="69" customFormat="1" ht="15" customHeight="1">
      <c r="A19" s="26" t="s">
        <v>48</v>
      </c>
      <c r="B19" s="58">
        <v>54015.144</v>
      </c>
      <c r="C19" s="59">
        <v>79.715053129723586</v>
      </c>
      <c r="D19" s="58">
        <v>3890.9110000000001</v>
      </c>
      <c r="E19" s="59">
        <v>5.7421706973145517</v>
      </c>
      <c r="F19" s="58">
        <v>3315.8829999999998</v>
      </c>
      <c r="G19" s="59">
        <v>4.8935496592760588</v>
      </c>
      <c r="H19" s="58">
        <v>6538.3429999999998</v>
      </c>
      <c r="I19" s="59">
        <v>9.6492265136857984</v>
      </c>
      <c r="J19" s="58">
        <v>67760.281000000003</v>
      </c>
      <c r="K19" s="60">
        <v>100</v>
      </c>
      <c r="L19" s="67"/>
      <c r="M19" s="26" t="s">
        <v>48</v>
      </c>
      <c r="N19" s="58">
        <v>54823.413</v>
      </c>
      <c r="O19" s="59">
        <v>79.290985731548318</v>
      </c>
      <c r="P19" s="58">
        <v>4302.8620000000001</v>
      </c>
      <c r="Q19" s="59">
        <v>6.2232201677560903</v>
      </c>
      <c r="R19" s="58">
        <v>3346.5509999999999</v>
      </c>
      <c r="S19" s="59">
        <v>4.8401096004529807</v>
      </c>
      <c r="T19" s="58">
        <v>6669.2240000000002</v>
      </c>
      <c r="U19" s="59">
        <v>9.6456845002426164</v>
      </c>
      <c r="V19" s="58">
        <v>69142.05</v>
      </c>
      <c r="W19" s="60">
        <v>100</v>
      </c>
    </row>
    <row r="20" spans="1:25" s="66" customFormat="1" ht="15" customHeight="1">
      <c r="A20" s="50" t="s">
        <v>56</v>
      </c>
      <c r="B20" s="51">
        <v>5361.68</v>
      </c>
      <c r="C20" s="52">
        <v>95.489040099776162</v>
      </c>
      <c r="D20" s="51">
        <v>216.95599999999999</v>
      </c>
      <c r="E20" s="52">
        <v>3.8638859804925012</v>
      </c>
      <c r="F20" s="51">
        <v>35.652000000000001</v>
      </c>
      <c r="G20" s="52">
        <v>0.63494562481110761</v>
      </c>
      <c r="H20" s="51">
        <v>0.68100000000000005</v>
      </c>
      <c r="I20" s="52">
        <v>1.2128294920239098E-2</v>
      </c>
      <c r="J20" s="51">
        <v>5614.9690000000001</v>
      </c>
      <c r="K20" s="53">
        <v>100.00000000000001</v>
      </c>
      <c r="L20" s="65"/>
      <c r="M20" s="50" t="s">
        <v>56</v>
      </c>
      <c r="N20" s="51">
        <v>4888.6540000000005</v>
      </c>
      <c r="O20" s="52">
        <v>97.087139938903661</v>
      </c>
      <c r="P20" s="51">
        <v>126.804</v>
      </c>
      <c r="Q20" s="52">
        <v>2.5182877930843008</v>
      </c>
      <c r="R20" s="51">
        <v>18.257000000000001</v>
      </c>
      <c r="S20" s="52">
        <v>0.36257831171209176</v>
      </c>
      <c r="T20" s="51">
        <v>1.611</v>
      </c>
      <c r="U20" s="52">
        <v>3.1993956299949597E-2</v>
      </c>
      <c r="V20" s="51">
        <v>5035.326</v>
      </c>
      <c r="W20" s="53">
        <v>100.00000000000001</v>
      </c>
      <c r="X20" s="68"/>
    </row>
    <row r="21" spans="1:25" s="66" customFormat="1" ht="15" customHeight="1">
      <c r="A21" s="54" t="s">
        <v>49</v>
      </c>
      <c r="B21" s="55">
        <v>6816.9459999999999</v>
      </c>
      <c r="C21" s="56">
        <v>55.008597935365799</v>
      </c>
      <c r="D21" s="55">
        <v>1798.4860000000001</v>
      </c>
      <c r="E21" s="56">
        <v>14.512685485022809</v>
      </c>
      <c r="F21" s="55">
        <v>3616.1680000000001</v>
      </c>
      <c r="G21" s="56">
        <v>29.180270986265089</v>
      </c>
      <c r="H21" s="55">
        <v>160.91</v>
      </c>
      <c r="I21" s="56">
        <v>1.2984455933463035</v>
      </c>
      <c r="J21" s="55">
        <v>12392.51</v>
      </c>
      <c r="K21" s="57">
        <v>100</v>
      </c>
      <c r="L21" s="65"/>
      <c r="M21" s="54" t="s">
        <v>49</v>
      </c>
      <c r="N21" s="55">
        <v>7374.5230000000001</v>
      </c>
      <c r="O21" s="56">
        <v>57.5375742711839</v>
      </c>
      <c r="P21" s="55">
        <v>1846.674</v>
      </c>
      <c r="Q21" s="56">
        <v>14.408137642212825</v>
      </c>
      <c r="R21" s="55">
        <v>3435.89</v>
      </c>
      <c r="S21" s="56">
        <v>26.807534000859178</v>
      </c>
      <c r="T21" s="55">
        <v>159.79499999999999</v>
      </c>
      <c r="U21" s="56">
        <v>1.2467540857440991</v>
      </c>
      <c r="V21" s="55">
        <v>12816.882</v>
      </c>
      <c r="W21" s="57">
        <v>100</v>
      </c>
      <c r="X21" s="68"/>
    </row>
    <row r="22" spans="1:25" s="66" customFormat="1" ht="28.5" customHeight="1">
      <c r="A22" s="61" t="s">
        <v>57</v>
      </c>
      <c r="B22" s="51">
        <v>181.29300000000001</v>
      </c>
      <c r="C22" s="52" t="s">
        <v>0</v>
      </c>
      <c r="D22" s="51">
        <v>4.1079999999999997</v>
      </c>
      <c r="E22" s="52" t="s">
        <v>0</v>
      </c>
      <c r="F22" s="51">
        <v>-25.314</v>
      </c>
      <c r="G22" s="52" t="s">
        <v>0</v>
      </c>
      <c r="H22" s="51">
        <v>-0.48599999999999999</v>
      </c>
      <c r="I22" s="52" t="s">
        <v>0</v>
      </c>
      <c r="J22" s="51">
        <v>159.60100000000003</v>
      </c>
      <c r="K22" s="53" t="s">
        <v>0</v>
      </c>
      <c r="L22" s="65"/>
      <c r="M22" s="61" t="s">
        <v>57</v>
      </c>
      <c r="N22" s="51">
        <v>154.46199999999999</v>
      </c>
      <c r="O22" s="52" t="s">
        <v>0</v>
      </c>
      <c r="P22" s="51">
        <v>14.414999999999999</v>
      </c>
      <c r="Q22" s="52" t="s">
        <v>0</v>
      </c>
      <c r="R22" s="51">
        <v>-90.697999999999993</v>
      </c>
      <c r="S22" s="52" t="s">
        <v>0</v>
      </c>
      <c r="T22" s="51">
        <v>0.17499999999999999</v>
      </c>
      <c r="U22" s="52" t="s">
        <v>0</v>
      </c>
      <c r="V22" s="51">
        <v>78.353999999999985</v>
      </c>
      <c r="W22" s="53" t="s">
        <v>0</v>
      </c>
      <c r="X22" s="68"/>
    </row>
    <row r="23" spans="1:25" s="69" customFormat="1" ht="15" customHeight="1">
      <c r="A23" s="26" t="s">
        <v>50</v>
      </c>
      <c r="B23" s="58">
        <v>12359.919</v>
      </c>
      <c r="C23" s="59">
        <v>68.034703430600857</v>
      </c>
      <c r="D23" s="58">
        <v>2019.55</v>
      </c>
      <c r="E23" s="59">
        <v>11.116536064133587</v>
      </c>
      <c r="F23" s="58">
        <v>3626.5060000000003</v>
      </c>
      <c r="G23" s="59">
        <v>19.961964168154712</v>
      </c>
      <c r="H23" s="58">
        <v>161.10500000000002</v>
      </c>
      <c r="I23" s="59">
        <v>0.88679633711086225</v>
      </c>
      <c r="J23" s="58">
        <v>18167.079999999998</v>
      </c>
      <c r="K23" s="60">
        <v>100.00000000000001</v>
      </c>
      <c r="L23" s="67"/>
      <c r="M23" s="26" t="s">
        <v>10</v>
      </c>
      <c r="N23" s="58">
        <v>12417.638999999999</v>
      </c>
      <c r="O23" s="59">
        <v>69.254042344015758</v>
      </c>
      <c r="P23" s="58">
        <v>1987.893</v>
      </c>
      <c r="Q23" s="59">
        <v>11.086618478550756</v>
      </c>
      <c r="R23" s="58">
        <v>3363.4490000000001</v>
      </c>
      <c r="S23" s="59">
        <v>18.758190624476804</v>
      </c>
      <c r="T23" s="58">
        <v>161.58099999999999</v>
      </c>
      <c r="U23" s="59">
        <v>0.90114855295667806</v>
      </c>
      <c r="V23" s="58">
        <v>17930.561999999998</v>
      </c>
      <c r="W23" s="60">
        <v>100.00000000000001</v>
      </c>
      <c r="X23" s="68"/>
    </row>
    <row r="24" spans="1:25" s="72" customFormat="1" ht="15" customHeight="1">
      <c r="A24" s="31" t="s">
        <v>51</v>
      </c>
      <c r="B24" s="32">
        <v>123702.64</v>
      </c>
      <c r="C24" s="33">
        <v>47.428571660807087</v>
      </c>
      <c r="D24" s="32">
        <v>36109.099000000002</v>
      </c>
      <c r="E24" s="33">
        <v>13.84451447057781</v>
      </c>
      <c r="F24" s="32">
        <v>33459.750999999997</v>
      </c>
      <c r="G24" s="33">
        <v>12.828733469683923</v>
      </c>
      <c r="H24" s="32">
        <v>67547.32799999998</v>
      </c>
      <c r="I24" s="33">
        <v>25.898180398931174</v>
      </c>
      <c r="J24" s="32">
        <v>260818.818</v>
      </c>
      <c r="K24" s="34">
        <v>100</v>
      </c>
      <c r="L24" s="70"/>
      <c r="M24" s="31" t="s">
        <v>21</v>
      </c>
      <c r="N24" s="32">
        <v>143763.65400000001</v>
      </c>
      <c r="O24" s="33">
        <v>50.340849064451746</v>
      </c>
      <c r="P24" s="32">
        <v>37682.641999999993</v>
      </c>
      <c r="Q24" s="33">
        <v>13.195102798874112</v>
      </c>
      <c r="R24" s="32">
        <v>33947.357999999993</v>
      </c>
      <c r="S24" s="33">
        <v>11.8871409961165</v>
      </c>
      <c r="T24" s="32">
        <v>70186.857000000004</v>
      </c>
      <c r="U24" s="33">
        <v>24.576907140557644</v>
      </c>
      <c r="V24" s="32">
        <v>285580.511</v>
      </c>
      <c r="W24" s="34">
        <v>100</v>
      </c>
      <c r="X24" s="71"/>
      <c r="Y24" s="71"/>
    </row>
    <row r="25" spans="1:25" s="67" customFormat="1" ht="6.75" customHeight="1">
      <c r="A25" s="26"/>
      <c r="B25" s="58"/>
      <c r="C25" s="59"/>
      <c r="D25" s="58"/>
      <c r="E25" s="59"/>
      <c r="F25" s="58"/>
      <c r="G25" s="59"/>
      <c r="H25" s="58"/>
      <c r="I25" s="59"/>
      <c r="J25" s="58"/>
      <c r="K25" s="60"/>
      <c r="M25" s="26"/>
      <c r="N25" s="58"/>
      <c r="O25" s="59"/>
      <c r="P25" s="58"/>
      <c r="Q25" s="59"/>
      <c r="R25" s="58"/>
      <c r="S25" s="59"/>
      <c r="T25" s="58"/>
      <c r="U25" s="59"/>
      <c r="V25" s="58"/>
      <c r="W25" s="60"/>
      <c r="X25" s="73"/>
    </row>
    <row r="26" spans="1:25" s="66" customFormat="1" ht="16.5" customHeight="1">
      <c r="A26" s="31" t="s">
        <v>75</v>
      </c>
      <c r="B26" s="51"/>
      <c r="C26" s="493"/>
      <c r="D26" s="493"/>
      <c r="E26" s="493"/>
      <c r="F26" s="493"/>
      <c r="G26" s="493"/>
      <c r="H26" s="493"/>
      <c r="I26" s="493"/>
      <c r="J26" s="51"/>
      <c r="K26" s="53"/>
      <c r="L26" s="65"/>
      <c r="M26" s="31" t="s">
        <v>75</v>
      </c>
      <c r="N26" s="493"/>
      <c r="O26" s="493"/>
      <c r="P26" s="493"/>
      <c r="Q26" s="493"/>
      <c r="R26" s="493"/>
      <c r="S26" s="493"/>
      <c r="T26" s="493"/>
      <c r="U26" s="493"/>
      <c r="V26" s="51"/>
      <c r="W26" s="53"/>
    </row>
    <row r="27" spans="1:25" s="66" customFormat="1" ht="15" customHeight="1">
      <c r="A27" s="494" t="s">
        <v>76</v>
      </c>
      <c r="B27" s="495">
        <v>49765.245799999997</v>
      </c>
      <c r="C27" s="496">
        <v>90.181713232281496</v>
      </c>
      <c r="D27" s="495">
        <v>589.38300000000004</v>
      </c>
      <c r="E27" s="496">
        <v>1.0680459392000388</v>
      </c>
      <c r="F27" s="495">
        <v>4828.6716900000001</v>
      </c>
      <c r="G27" s="496">
        <v>8.7502408285184465</v>
      </c>
      <c r="H27" s="495">
        <v>0</v>
      </c>
      <c r="I27" s="496">
        <v>0</v>
      </c>
      <c r="J27" s="495">
        <v>55183.300490000001</v>
      </c>
      <c r="K27" s="497">
        <v>99.999999999999972</v>
      </c>
      <c r="L27" s="65"/>
      <c r="M27" s="494" t="s">
        <v>76</v>
      </c>
      <c r="N27" s="495">
        <v>46742.574000000001</v>
      </c>
      <c r="O27" s="496">
        <v>90.096699429232018</v>
      </c>
      <c r="P27" s="495">
        <v>574.82899999999995</v>
      </c>
      <c r="Q27" s="496">
        <v>1.1079876695751931</v>
      </c>
      <c r="R27" s="495">
        <v>4563.0479999999998</v>
      </c>
      <c r="S27" s="496">
        <v>8.7953129011927818</v>
      </c>
      <c r="T27" s="495">
        <v>0</v>
      </c>
      <c r="U27" s="496">
        <v>0</v>
      </c>
      <c r="V27" s="495">
        <v>51880.451000000001</v>
      </c>
      <c r="W27" s="497">
        <v>100</v>
      </c>
    </row>
    <row r="28" spans="1:25" s="66" customFormat="1" ht="15" customHeight="1">
      <c r="A28" s="498" t="s">
        <v>77</v>
      </c>
      <c r="B28" s="499">
        <v>51827.943299999999</v>
      </c>
      <c r="C28" s="500">
        <v>95.108396451935491</v>
      </c>
      <c r="D28" s="499">
        <v>2295.0859999999998</v>
      </c>
      <c r="E28" s="500">
        <v>4.21166527708397</v>
      </c>
      <c r="F28" s="499">
        <v>370.522514</v>
      </c>
      <c r="G28" s="500">
        <v>0.67993827098054682</v>
      </c>
      <c r="H28" s="499">
        <v>0</v>
      </c>
      <c r="I28" s="500">
        <v>0</v>
      </c>
      <c r="J28" s="499">
        <v>54493.551813999999</v>
      </c>
      <c r="K28" s="501">
        <v>100</v>
      </c>
      <c r="L28" s="65"/>
      <c r="M28" s="498" t="s">
        <v>77</v>
      </c>
      <c r="N28" s="499">
        <v>45748.942000000003</v>
      </c>
      <c r="O28" s="500">
        <v>94.637327823568924</v>
      </c>
      <c r="P28" s="499">
        <v>2205.7829999999999</v>
      </c>
      <c r="Q28" s="500">
        <v>4.5629341303380384</v>
      </c>
      <c r="R28" s="499">
        <v>386.60399999999998</v>
      </c>
      <c r="S28" s="500">
        <v>0.79973804609302312</v>
      </c>
      <c r="T28" s="499">
        <v>0</v>
      </c>
      <c r="U28" s="500">
        <v>0</v>
      </c>
      <c r="V28" s="499">
        <v>48341.329000000005</v>
      </c>
      <c r="W28" s="501">
        <v>99.999999999999986</v>
      </c>
    </row>
    <row r="29" spans="1:25" s="69" customFormat="1" ht="15" customHeight="1">
      <c r="A29" s="502" t="s">
        <v>78</v>
      </c>
      <c r="B29" s="503">
        <v>101593.18909999999</v>
      </c>
      <c r="C29" s="504">
        <v>92.629563089945478</v>
      </c>
      <c r="D29" s="503">
        <v>2884.4690000000001</v>
      </c>
      <c r="E29" s="504">
        <v>2.6299706268054535</v>
      </c>
      <c r="F29" s="503">
        <v>5199.1942040000004</v>
      </c>
      <c r="G29" s="504">
        <v>4.74046628324907</v>
      </c>
      <c r="H29" s="503">
        <v>0</v>
      </c>
      <c r="I29" s="504">
        <v>0</v>
      </c>
      <c r="J29" s="503">
        <v>109676.85230399999</v>
      </c>
      <c r="K29" s="505">
        <v>100</v>
      </c>
      <c r="L29" s="67"/>
      <c r="M29" s="502" t="s">
        <v>78</v>
      </c>
      <c r="N29" s="503">
        <v>92491.516000000003</v>
      </c>
      <c r="O29" s="504">
        <v>92.286842241277299</v>
      </c>
      <c r="P29" s="503">
        <v>2780.6120000000001</v>
      </c>
      <c r="Q29" s="504">
        <v>2.7744588052616908</v>
      </c>
      <c r="R29" s="503">
        <v>4949.652</v>
      </c>
      <c r="S29" s="504">
        <v>4.9386989534610137</v>
      </c>
      <c r="T29" s="503">
        <v>0</v>
      </c>
      <c r="U29" s="504">
        <v>0</v>
      </c>
      <c r="V29" s="503">
        <v>100221.78</v>
      </c>
      <c r="W29" s="505">
        <v>100</v>
      </c>
      <c r="X29" s="68"/>
    </row>
    <row r="30" spans="1:25" s="66" customFormat="1" ht="15" customHeight="1">
      <c r="A30" s="498" t="s">
        <v>79</v>
      </c>
      <c r="B30" s="499">
        <v>8535.0660000000007</v>
      </c>
      <c r="C30" s="500">
        <v>14.365812236785031</v>
      </c>
      <c r="D30" s="499">
        <v>465.21570000000003</v>
      </c>
      <c r="E30" s="500">
        <v>0.78302867204594706</v>
      </c>
      <c r="F30" s="499">
        <v>245.2638</v>
      </c>
      <c r="G30" s="500">
        <v>0.41281622184062733</v>
      </c>
      <c r="H30" s="499">
        <v>50166.8</v>
      </c>
      <c r="I30" s="500">
        <v>84.438342869328395</v>
      </c>
      <c r="J30" s="499">
        <v>59412.345500000003</v>
      </c>
      <c r="K30" s="501">
        <v>100</v>
      </c>
      <c r="L30" s="65"/>
      <c r="M30" s="498" t="s">
        <v>79</v>
      </c>
      <c r="N30" s="499">
        <v>8367.7810000000009</v>
      </c>
      <c r="O30" s="500">
        <v>14.081564718187417</v>
      </c>
      <c r="P30" s="499">
        <v>448.96699999999998</v>
      </c>
      <c r="Q30" s="500">
        <v>0.75553577069362221</v>
      </c>
      <c r="R30" s="499">
        <v>236.18799999999999</v>
      </c>
      <c r="S30" s="500">
        <v>0.39746458561227271</v>
      </c>
      <c r="T30" s="499">
        <v>50370.722999999998</v>
      </c>
      <c r="U30" s="500">
        <v>84.765434925506682</v>
      </c>
      <c r="V30" s="499">
        <v>59423.659</v>
      </c>
      <c r="W30" s="501">
        <v>100</v>
      </c>
    </row>
    <row r="31" spans="1:25" s="66" customFormat="1" ht="15" customHeight="1">
      <c r="A31" s="494" t="s">
        <v>85</v>
      </c>
      <c r="B31" s="495">
        <v>795.01400000000001</v>
      </c>
      <c r="C31" s="496">
        <v>46.673231482164013</v>
      </c>
      <c r="D31" s="495">
        <v>499.11900000000003</v>
      </c>
      <c r="E31" s="496">
        <v>29.301995466930421</v>
      </c>
      <c r="F31" s="495">
        <v>357.04199999999997</v>
      </c>
      <c r="G31" s="496">
        <v>20.961019447273635</v>
      </c>
      <c r="H31" s="495">
        <v>52.186808800000001</v>
      </c>
      <c r="I31" s="496">
        <v>3.0637536036319286</v>
      </c>
      <c r="J31" s="495">
        <v>1703.3618088000001</v>
      </c>
      <c r="K31" s="497">
        <v>99.999999999999986</v>
      </c>
      <c r="L31" s="65"/>
      <c r="M31" s="494" t="s">
        <v>85</v>
      </c>
      <c r="N31" s="495">
        <v>770.74400000000003</v>
      </c>
      <c r="O31" s="496">
        <v>46.997187159103866</v>
      </c>
      <c r="P31" s="495">
        <v>476.32</v>
      </c>
      <c r="Q31" s="496">
        <v>29.044274347415421</v>
      </c>
      <c r="R31" s="495">
        <v>344.45299999999997</v>
      </c>
      <c r="S31" s="496">
        <v>21.003500654581551</v>
      </c>
      <c r="T31" s="495">
        <v>48.462000000000003</v>
      </c>
      <c r="U31" s="496">
        <v>2.9550378388991567</v>
      </c>
      <c r="V31" s="495">
        <v>1639.979</v>
      </c>
      <c r="W31" s="497">
        <v>100</v>
      </c>
    </row>
    <row r="32" spans="1:25" s="69" customFormat="1" ht="15" customHeight="1">
      <c r="A32" s="506" t="s">
        <v>80</v>
      </c>
      <c r="B32" s="507">
        <v>9330.08</v>
      </c>
      <c r="C32" s="508">
        <v>15.26625545354127</v>
      </c>
      <c r="D32" s="507">
        <v>964.33470000000011</v>
      </c>
      <c r="E32" s="508">
        <v>1.5778835629398766</v>
      </c>
      <c r="F32" s="507">
        <v>602.30579999999998</v>
      </c>
      <c r="G32" s="508">
        <v>0.98551718784292697</v>
      </c>
      <c r="H32" s="507">
        <v>50218.9868088</v>
      </c>
      <c r="I32" s="508">
        <v>82.170343795675933</v>
      </c>
      <c r="J32" s="507">
        <v>61115.707308800003</v>
      </c>
      <c r="K32" s="509">
        <v>100</v>
      </c>
      <c r="L32" s="67"/>
      <c r="M32" s="506" t="s">
        <v>80</v>
      </c>
      <c r="N32" s="507">
        <v>9138.5250000000015</v>
      </c>
      <c r="O32" s="508">
        <v>14.965575749024323</v>
      </c>
      <c r="P32" s="507">
        <v>925.28700000000003</v>
      </c>
      <c r="Q32" s="508">
        <v>1.5152831215198808</v>
      </c>
      <c r="R32" s="507">
        <v>580.64099999999996</v>
      </c>
      <c r="S32" s="508">
        <v>0.95087849171384109</v>
      </c>
      <c r="T32" s="507">
        <v>50419.184999999998</v>
      </c>
      <c r="U32" s="508">
        <v>82.568262637741952</v>
      </c>
      <c r="V32" s="507">
        <v>61063.637999999999</v>
      </c>
      <c r="W32" s="509">
        <v>100</v>
      </c>
      <c r="X32" s="68"/>
    </row>
    <row r="33" spans="1:25" s="69" customFormat="1" ht="15" customHeight="1">
      <c r="A33" s="502" t="s">
        <v>48</v>
      </c>
      <c r="B33" s="503">
        <v>1552.1769999999999</v>
      </c>
      <c r="C33" s="504">
        <v>2.2906885862927369</v>
      </c>
      <c r="D33" s="503">
        <v>28793.837</v>
      </c>
      <c r="E33" s="504">
        <v>42.493680663657237</v>
      </c>
      <c r="F33" s="503">
        <v>20533.144</v>
      </c>
      <c r="G33" s="504">
        <v>30.30262566801672</v>
      </c>
      <c r="H33" s="503">
        <v>16881.121999999999</v>
      </c>
      <c r="I33" s="504">
        <v>24.913005082033308</v>
      </c>
      <c r="J33" s="503">
        <v>67760.28</v>
      </c>
      <c r="K33" s="505">
        <v>100</v>
      </c>
      <c r="L33" s="67"/>
      <c r="M33" s="502" t="s">
        <v>48</v>
      </c>
      <c r="N33" s="503">
        <v>1781.1769999999999</v>
      </c>
      <c r="O33" s="504">
        <v>2.5761125476625661</v>
      </c>
      <c r="P33" s="503">
        <v>27759.9</v>
      </c>
      <c r="Q33" s="504">
        <v>40.149084965648044</v>
      </c>
      <c r="R33" s="503">
        <v>20311.347000000002</v>
      </c>
      <c r="S33" s="504">
        <v>29.376258432838753</v>
      </c>
      <c r="T33" s="503">
        <v>19289.625</v>
      </c>
      <c r="U33" s="504">
        <v>27.89854405385065</v>
      </c>
      <c r="V33" s="503">
        <v>69142.048999999999</v>
      </c>
      <c r="W33" s="505">
        <v>100.00000000000003</v>
      </c>
    </row>
    <row r="34" spans="1:25" s="66" customFormat="1" ht="15" customHeight="1">
      <c r="A34" s="498" t="s">
        <v>86</v>
      </c>
      <c r="B34" s="499">
        <v>9059.6568000000007</v>
      </c>
      <c r="C34" s="500">
        <v>52.172507802691229</v>
      </c>
      <c r="D34" s="499">
        <v>2778.2991000000002</v>
      </c>
      <c r="E34" s="500">
        <v>15.999594098637379</v>
      </c>
      <c r="F34" s="499">
        <v>5370.2740000000003</v>
      </c>
      <c r="G34" s="500">
        <v>30.926189407924355</v>
      </c>
      <c r="H34" s="499">
        <v>156.58000000000001</v>
      </c>
      <c r="I34" s="500">
        <v>0.90170869074702609</v>
      </c>
      <c r="J34" s="499">
        <v>17364.809900000004</v>
      </c>
      <c r="K34" s="501">
        <v>99.999999999999986</v>
      </c>
      <c r="L34" s="65"/>
      <c r="M34" s="498" t="s">
        <v>86</v>
      </c>
      <c r="N34" s="499">
        <v>8404.2649999999994</v>
      </c>
      <c r="O34" s="500">
        <v>50.44584703433511</v>
      </c>
      <c r="P34" s="499">
        <v>2811.5680000000002</v>
      </c>
      <c r="Q34" s="500">
        <v>16.876184800768598</v>
      </c>
      <c r="R34" s="499">
        <v>5286.4129999999996</v>
      </c>
      <c r="S34" s="500">
        <v>31.731219988698662</v>
      </c>
      <c r="T34" s="499">
        <v>157.72800000000001</v>
      </c>
      <c r="U34" s="500">
        <v>0.94674817619763407</v>
      </c>
      <c r="V34" s="499">
        <v>16659.973999999998</v>
      </c>
      <c r="W34" s="501">
        <v>99.999999999999986</v>
      </c>
      <c r="X34" s="68"/>
    </row>
    <row r="35" spans="1:25" s="66" customFormat="1" ht="15" customHeight="1">
      <c r="A35" s="494" t="s">
        <v>46</v>
      </c>
      <c r="B35" s="495" t="s">
        <v>233</v>
      </c>
      <c r="C35" s="496" t="s">
        <v>233</v>
      </c>
      <c r="D35" s="495" t="s">
        <v>233</v>
      </c>
      <c r="E35" s="496" t="s">
        <v>233</v>
      </c>
      <c r="F35" s="495" t="s">
        <v>233</v>
      </c>
      <c r="G35" s="496" t="s">
        <v>233</v>
      </c>
      <c r="H35" s="495" t="s">
        <v>233</v>
      </c>
      <c r="I35" s="496" t="s">
        <v>233</v>
      </c>
      <c r="J35" s="495" t="s">
        <v>233</v>
      </c>
      <c r="K35" s="497" t="s">
        <v>233</v>
      </c>
      <c r="L35" s="65"/>
      <c r="M35" s="494" t="s">
        <v>46</v>
      </c>
      <c r="N35" s="495">
        <v>51.917000000000002</v>
      </c>
      <c r="O35" s="496">
        <v>50.197242472879154</v>
      </c>
      <c r="P35" s="495">
        <v>25.864999999999998</v>
      </c>
      <c r="Q35" s="496">
        <v>25.008218436369962</v>
      </c>
      <c r="R35" s="495">
        <v>21.963000000000001</v>
      </c>
      <c r="S35" s="496">
        <v>21.235472705122504</v>
      </c>
      <c r="T35" s="495">
        <v>3.681</v>
      </c>
      <c r="U35" s="496">
        <v>3.559066385628372</v>
      </c>
      <c r="V35" s="495">
        <v>103.426</v>
      </c>
      <c r="W35" s="497">
        <v>99.999999999999986</v>
      </c>
      <c r="X35" s="68"/>
    </row>
    <row r="36" spans="1:25" s="66" customFormat="1" ht="15" customHeight="1">
      <c r="A36" s="498" t="s">
        <v>81</v>
      </c>
      <c r="B36" s="499">
        <v>1467.105</v>
      </c>
      <c r="C36" s="500">
        <v>51.403559817072299</v>
      </c>
      <c r="D36" s="499">
        <v>618.53824699999996</v>
      </c>
      <c r="E36" s="500">
        <v>21.671978337482003</v>
      </c>
      <c r="F36" s="499">
        <v>670.19569999999999</v>
      </c>
      <c r="G36" s="500">
        <v>23.481921712552705</v>
      </c>
      <c r="H36" s="499">
        <v>98.253270000000001</v>
      </c>
      <c r="I36" s="500">
        <v>3.4425401328929794</v>
      </c>
      <c r="J36" s="499">
        <v>2854.0922170000003</v>
      </c>
      <c r="K36" s="501">
        <v>99.999999999999972</v>
      </c>
      <c r="L36" s="65"/>
      <c r="M36" s="498" t="s">
        <v>81</v>
      </c>
      <c r="N36" s="499">
        <v>1445.354</v>
      </c>
      <c r="O36" s="500">
        <v>50.203944820447632</v>
      </c>
      <c r="P36" s="499">
        <v>539.49599999999998</v>
      </c>
      <c r="Q36" s="500">
        <v>18.739234412366944</v>
      </c>
      <c r="R36" s="499">
        <v>820.60900000000004</v>
      </c>
      <c r="S36" s="500">
        <v>28.503611540953088</v>
      </c>
      <c r="T36" s="499">
        <v>73.506</v>
      </c>
      <c r="U36" s="500">
        <v>2.5532092262323443</v>
      </c>
      <c r="V36" s="499">
        <v>2878.9649999999997</v>
      </c>
      <c r="W36" s="501">
        <v>100</v>
      </c>
      <c r="X36" s="68"/>
    </row>
    <row r="37" spans="1:25" s="66" customFormat="1" ht="15" customHeight="1">
      <c r="A37" s="494" t="s">
        <v>22</v>
      </c>
      <c r="B37" s="495">
        <v>2477.8494000000001</v>
      </c>
      <c r="C37" s="496">
        <v>55.413839626850304</v>
      </c>
      <c r="D37" s="495">
        <v>612.39300000000003</v>
      </c>
      <c r="E37" s="496">
        <v>13.695363201091132</v>
      </c>
      <c r="F37" s="495">
        <v>991.43389999999999</v>
      </c>
      <c r="G37" s="496">
        <v>22.172113904591111</v>
      </c>
      <c r="H37" s="495">
        <v>389.85899999999998</v>
      </c>
      <c r="I37" s="496">
        <v>8.7186832674674388</v>
      </c>
      <c r="J37" s="495">
        <v>4471.5353000000005</v>
      </c>
      <c r="K37" s="497">
        <v>99.999999999999986</v>
      </c>
      <c r="L37" s="65"/>
      <c r="M37" s="494" t="s">
        <v>22</v>
      </c>
      <c r="N37" s="495">
        <v>1948.914</v>
      </c>
      <c r="O37" s="496">
        <v>48.88469500398444</v>
      </c>
      <c r="P37" s="495">
        <v>846.46400000000006</v>
      </c>
      <c r="Q37" s="496">
        <v>21.231893491376578</v>
      </c>
      <c r="R37" s="495">
        <v>1050.1289999999999</v>
      </c>
      <c r="S37" s="496">
        <v>26.34043158386628</v>
      </c>
      <c r="T37" s="495">
        <v>141.25</v>
      </c>
      <c r="U37" s="496">
        <v>3.542979920772698</v>
      </c>
      <c r="V37" s="495">
        <v>3986.7570000000001</v>
      </c>
      <c r="W37" s="497">
        <v>99.999999999999986</v>
      </c>
      <c r="X37" s="68"/>
      <c r="Y37" s="74"/>
    </row>
    <row r="38" spans="1:25" s="69" customFormat="1" ht="15" customHeight="1">
      <c r="A38" s="506" t="s">
        <v>82</v>
      </c>
      <c r="B38" s="507">
        <v>13004.611199999999</v>
      </c>
      <c r="C38" s="508">
        <v>52.670639164318686</v>
      </c>
      <c r="D38" s="507">
        <v>4009.2303470000002</v>
      </c>
      <c r="E38" s="508">
        <v>16.237988332436515</v>
      </c>
      <c r="F38" s="507">
        <v>7031.9036000000006</v>
      </c>
      <c r="G38" s="508">
        <v>28.480271455856641</v>
      </c>
      <c r="H38" s="507">
        <v>644.69227000000001</v>
      </c>
      <c r="I38" s="508">
        <v>2.6111010473881384</v>
      </c>
      <c r="J38" s="507">
        <v>24690.437417000005</v>
      </c>
      <c r="K38" s="509">
        <v>99.999999999999972</v>
      </c>
      <c r="L38" s="67"/>
      <c r="M38" s="506" t="s">
        <v>82</v>
      </c>
      <c r="N38" s="507">
        <v>11850.449999999999</v>
      </c>
      <c r="O38" s="508">
        <v>50.151884610862815</v>
      </c>
      <c r="P38" s="507">
        <v>4223.393</v>
      </c>
      <c r="Q38" s="508">
        <v>17.873677236081814</v>
      </c>
      <c r="R38" s="507">
        <v>7179.1139999999996</v>
      </c>
      <c r="S38" s="508">
        <v>30.3824831070744</v>
      </c>
      <c r="T38" s="507">
        <v>376.16500000000002</v>
      </c>
      <c r="U38" s="508">
        <v>1.5919550459809724</v>
      </c>
      <c r="V38" s="507">
        <v>23629.121999999999</v>
      </c>
      <c r="W38" s="509">
        <v>100</v>
      </c>
      <c r="X38" s="68"/>
    </row>
    <row r="39" spans="1:25" s="72" customFormat="1" ht="15" customHeight="1">
      <c r="A39" s="502" t="s">
        <v>83</v>
      </c>
      <c r="B39" s="503">
        <v>125480.05729999999</v>
      </c>
      <c r="C39" s="504">
        <v>47.666956100761212</v>
      </c>
      <c r="D39" s="503">
        <v>36651.871047000001</v>
      </c>
      <c r="E39" s="504">
        <v>13.923193579926027</v>
      </c>
      <c r="F39" s="503">
        <v>33366.547603999999</v>
      </c>
      <c r="G39" s="504">
        <v>12.6751755944076</v>
      </c>
      <c r="H39" s="503">
        <v>67744.801078799996</v>
      </c>
      <c r="I39" s="504">
        <v>25.734674724905155</v>
      </c>
      <c r="J39" s="503">
        <v>263243.2770298</v>
      </c>
      <c r="K39" s="505">
        <v>100</v>
      </c>
      <c r="L39" s="70"/>
      <c r="M39" s="502" t="s">
        <v>83</v>
      </c>
      <c r="N39" s="503">
        <v>115261.66799999999</v>
      </c>
      <c r="O39" s="504">
        <v>45.36850173958684</v>
      </c>
      <c r="P39" s="503">
        <v>35689.192000000003</v>
      </c>
      <c r="Q39" s="504">
        <v>14.047733278824742</v>
      </c>
      <c r="R39" s="503">
        <v>33020.754000000001</v>
      </c>
      <c r="S39" s="504">
        <v>12.99740114199518</v>
      </c>
      <c r="T39" s="503">
        <v>70084.974999999991</v>
      </c>
      <c r="U39" s="504">
        <v>27.586363839593233</v>
      </c>
      <c r="V39" s="503">
        <v>254056.58900000001</v>
      </c>
      <c r="W39" s="505">
        <v>100</v>
      </c>
      <c r="X39" s="71"/>
    </row>
    <row r="40" spans="1:25" s="72" customFormat="1" ht="16.899999999999999" customHeight="1">
      <c r="A40" s="75" t="s">
        <v>84</v>
      </c>
      <c r="B40" s="76">
        <v>1777.4172999999864</v>
      </c>
      <c r="C40" s="77" t="s">
        <v>0</v>
      </c>
      <c r="D40" s="76">
        <v>542.77204699999857</v>
      </c>
      <c r="E40" s="77" t="s">
        <v>0</v>
      </c>
      <c r="F40" s="76">
        <v>-93.203395999997156</v>
      </c>
      <c r="G40" s="77" t="s">
        <v>0</v>
      </c>
      <c r="H40" s="76">
        <v>197.47307880001608</v>
      </c>
      <c r="I40" s="77" t="s">
        <v>0</v>
      </c>
      <c r="J40" s="76">
        <v>2424.4590297999966</v>
      </c>
      <c r="K40" s="77" t="s">
        <v>0</v>
      </c>
      <c r="L40" s="70"/>
      <c r="M40" s="75" t="s">
        <v>84</v>
      </c>
      <c r="N40" s="76">
        <v>-28501.986000000019</v>
      </c>
      <c r="O40" s="77" t="s">
        <v>0</v>
      </c>
      <c r="P40" s="76">
        <v>-1993.4499999999898</v>
      </c>
      <c r="Q40" s="77" t="s">
        <v>0</v>
      </c>
      <c r="R40" s="76">
        <v>-926.60399999999208</v>
      </c>
      <c r="S40" s="77" t="s">
        <v>0</v>
      </c>
      <c r="T40" s="76">
        <v>-101.88200000001234</v>
      </c>
      <c r="U40" s="77" t="s">
        <v>0</v>
      </c>
      <c r="V40" s="76">
        <v>-31523.921999999991</v>
      </c>
      <c r="W40" s="77" t="s">
        <v>0</v>
      </c>
    </row>
    <row r="41" spans="1:25" ht="13.15" customHeight="1">
      <c r="A41" s="635" t="s">
        <v>66</v>
      </c>
      <c r="B41" s="635"/>
      <c r="C41" s="635"/>
      <c r="D41" s="635"/>
      <c r="E41" s="635"/>
      <c r="F41" s="635"/>
      <c r="G41" s="635"/>
      <c r="H41" s="635"/>
      <c r="I41" s="635"/>
      <c r="J41" s="635"/>
      <c r="K41" s="635"/>
      <c r="M41" s="635" t="s">
        <v>66</v>
      </c>
      <c r="N41" s="635"/>
      <c r="O41" s="635"/>
      <c r="P41" s="635"/>
      <c r="Q41" s="635"/>
      <c r="R41" s="635"/>
      <c r="S41" s="635"/>
      <c r="T41" s="635"/>
      <c r="U41" s="635"/>
      <c r="V41" s="635"/>
      <c r="W41" s="635"/>
    </row>
    <row r="42" spans="1:25" ht="10.9" customHeight="1">
      <c r="A42" s="635" t="s">
        <v>67</v>
      </c>
      <c r="B42" s="635"/>
      <c r="C42" s="635"/>
      <c r="D42" s="635"/>
      <c r="E42" s="635"/>
      <c r="F42" s="635"/>
      <c r="G42" s="635"/>
      <c r="H42" s="635"/>
      <c r="I42" s="635"/>
      <c r="J42" s="635"/>
      <c r="K42" s="635"/>
      <c r="M42" s="635" t="s">
        <v>67</v>
      </c>
      <c r="N42" s="635"/>
      <c r="O42" s="635"/>
      <c r="P42" s="635"/>
      <c r="Q42" s="635"/>
      <c r="R42" s="635"/>
      <c r="S42" s="635"/>
      <c r="T42" s="635"/>
      <c r="U42" s="635"/>
      <c r="V42" s="635"/>
      <c r="W42" s="635"/>
    </row>
    <row r="43" spans="1:25" ht="10.9" customHeight="1">
      <c r="A43" s="635" t="s">
        <v>68</v>
      </c>
      <c r="B43" s="635"/>
      <c r="C43" s="635"/>
      <c r="D43" s="635"/>
      <c r="E43" s="635"/>
      <c r="F43" s="635"/>
      <c r="G43" s="635"/>
      <c r="H43" s="635"/>
      <c r="I43" s="635"/>
      <c r="J43" s="635"/>
      <c r="K43" s="635"/>
      <c r="M43" s="635" t="s">
        <v>68</v>
      </c>
      <c r="N43" s="635"/>
      <c r="O43" s="635"/>
      <c r="P43" s="635"/>
      <c r="Q43" s="635"/>
      <c r="R43" s="635"/>
      <c r="S43" s="635"/>
      <c r="T43" s="635"/>
      <c r="U43" s="635"/>
      <c r="V43" s="635"/>
      <c r="W43" s="635"/>
    </row>
    <row r="44" spans="1:25" ht="10.9" customHeight="1">
      <c r="A44" s="635" t="s">
        <v>69</v>
      </c>
      <c r="B44" s="635"/>
      <c r="C44" s="635"/>
      <c r="D44" s="635"/>
      <c r="E44" s="635"/>
      <c r="F44" s="635"/>
      <c r="G44" s="635"/>
      <c r="H44" s="635"/>
      <c r="I44" s="635"/>
      <c r="J44" s="635"/>
      <c r="K44" s="635"/>
      <c r="M44" s="635" t="s">
        <v>69</v>
      </c>
      <c r="N44" s="635"/>
      <c r="O44" s="635"/>
      <c r="P44" s="635"/>
      <c r="Q44" s="635"/>
      <c r="R44" s="635"/>
      <c r="S44" s="635"/>
      <c r="T44" s="635"/>
      <c r="U44" s="635"/>
      <c r="V44" s="635"/>
      <c r="W44" s="635"/>
    </row>
    <row r="45" spans="1:25" ht="10.9" customHeight="1">
      <c r="A45" s="635" t="s">
        <v>70</v>
      </c>
      <c r="B45" s="635"/>
      <c r="C45" s="635"/>
      <c r="D45" s="635"/>
      <c r="E45" s="635"/>
      <c r="F45" s="635"/>
      <c r="G45" s="635"/>
      <c r="H45" s="635"/>
      <c r="I45" s="635"/>
      <c r="J45" s="635"/>
      <c r="K45" s="635"/>
      <c r="M45" s="635" t="s">
        <v>70</v>
      </c>
      <c r="N45" s="635"/>
      <c r="O45" s="635"/>
      <c r="P45" s="635"/>
      <c r="Q45" s="635"/>
      <c r="R45" s="635"/>
      <c r="S45" s="635"/>
      <c r="T45" s="635"/>
      <c r="U45" s="635"/>
      <c r="V45" s="635"/>
      <c r="W45" s="635"/>
    </row>
    <row r="46" spans="1:25" ht="10.9" customHeight="1">
      <c r="A46" s="635" t="s">
        <v>71</v>
      </c>
      <c r="B46" s="635"/>
      <c r="C46" s="635"/>
      <c r="D46" s="635"/>
      <c r="E46" s="635"/>
      <c r="F46" s="635"/>
      <c r="G46" s="635"/>
      <c r="H46" s="635"/>
      <c r="I46" s="635"/>
      <c r="J46" s="635"/>
      <c r="K46" s="635"/>
      <c r="M46" s="635" t="s">
        <v>71</v>
      </c>
      <c r="N46" s="635"/>
      <c r="O46" s="635"/>
      <c r="P46" s="635"/>
      <c r="Q46" s="635"/>
      <c r="R46" s="635"/>
      <c r="S46" s="635"/>
      <c r="T46" s="635"/>
      <c r="U46" s="635"/>
      <c r="V46" s="635"/>
      <c r="W46" s="635"/>
    </row>
    <row r="47" spans="1:25" ht="10.9" customHeight="1">
      <c r="A47" s="635" t="s">
        <v>72</v>
      </c>
      <c r="B47" s="635"/>
      <c r="C47" s="635"/>
      <c r="D47" s="635"/>
      <c r="E47" s="635"/>
      <c r="F47" s="635"/>
      <c r="G47" s="635"/>
      <c r="H47" s="635"/>
      <c r="I47" s="635"/>
      <c r="J47" s="635"/>
      <c r="K47" s="635"/>
      <c r="M47" s="635" t="s">
        <v>72</v>
      </c>
      <c r="N47" s="635"/>
      <c r="O47" s="635"/>
      <c r="P47" s="635"/>
      <c r="Q47" s="635"/>
      <c r="R47" s="635"/>
      <c r="S47" s="635"/>
      <c r="T47" s="635"/>
      <c r="U47" s="635"/>
      <c r="V47" s="635"/>
      <c r="W47" s="635"/>
    </row>
    <row r="48" spans="1:25" ht="10.9" customHeight="1">
      <c r="A48" s="635" t="s">
        <v>73</v>
      </c>
      <c r="B48" s="635"/>
      <c r="C48" s="635"/>
      <c r="D48" s="635"/>
      <c r="E48" s="635"/>
      <c r="F48" s="635"/>
      <c r="G48" s="635"/>
      <c r="H48" s="635"/>
      <c r="I48" s="635"/>
      <c r="J48" s="635"/>
      <c r="K48" s="635"/>
      <c r="M48" s="635" t="s">
        <v>73</v>
      </c>
      <c r="N48" s="635"/>
      <c r="O48" s="635"/>
      <c r="P48" s="635"/>
      <c r="Q48" s="635"/>
      <c r="R48" s="635"/>
      <c r="S48" s="635"/>
      <c r="T48" s="635"/>
      <c r="U48" s="635"/>
      <c r="V48" s="635"/>
      <c r="W48" s="635"/>
    </row>
    <row r="49" spans="1:23" ht="10.9" customHeight="1">
      <c r="A49" s="635" t="s">
        <v>74</v>
      </c>
      <c r="B49" s="635"/>
      <c r="C49" s="635"/>
      <c r="D49" s="635"/>
      <c r="E49" s="635"/>
      <c r="F49" s="635"/>
      <c r="G49" s="635"/>
      <c r="H49" s="635"/>
      <c r="I49" s="635"/>
      <c r="J49" s="635"/>
      <c r="K49" s="635"/>
      <c r="M49" s="635" t="s">
        <v>74</v>
      </c>
      <c r="N49" s="635"/>
      <c r="O49" s="635"/>
      <c r="P49" s="635"/>
      <c r="Q49" s="635"/>
      <c r="R49" s="635"/>
      <c r="S49" s="635"/>
      <c r="T49" s="635"/>
      <c r="U49" s="635"/>
      <c r="V49" s="635"/>
      <c r="W49" s="635"/>
    </row>
    <row r="50" spans="1:23" ht="12.6" customHeight="1">
      <c r="A50" s="636" t="s">
        <v>280</v>
      </c>
      <c r="B50" s="636"/>
      <c r="C50" s="636"/>
      <c r="D50" s="636"/>
      <c r="E50" s="636"/>
      <c r="F50" s="636"/>
      <c r="G50" s="636"/>
      <c r="H50" s="636"/>
      <c r="I50" s="636"/>
      <c r="J50" s="636"/>
      <c r="K50" s="636"/>
      <c r="M50" s="636" t="s">
        <v>280</v>
      </c>
      <c r="N50" s="636"/>
      <c r="O50" s="636"/>
      <c r="P50" s="636"/>
      <c r="Q50" s="636"/>
      <c r="R50" s="636"/>
      <c r="S50" s="636"/>
      <c r="T50" s="636"/>
      <c r="U50" s="636"/>
      <c r="V50" s="636"/>
      <c r="W50" s="636"/>
    </row>
    <row r="51" spans="1:23" ht="8.4499999999999993" customHeight="1"/>
    <row r="52" spans="1:23">
      <c r="B52" s="27"/>
      <c r="N52" s="27"/>
      <c r="P52" s="27"/>
      <c r="R52" s="27"/>
      <c r="T52" s="27"/>
      <c r="V52" s="27"/>
    </row>
    <row r="53" spans="1:23">
      <c r="J53" s="27"/>
      <c r="N53" s="27"/>
      <c r="T53" s="27"/>
    </row>
    <row r="54" spans="1:23">
      <c r="O54" s="28"/>
      <c r="P54" s="28"/>
    </row>
    <row r="55" spans="1:23" ht="12.75">
      <c r="O55" s="28"/>
      <c r="P55" s="29"/>
    </row>
    <row r="56" spans="1:23" ht="12.75">
      <c r="O56" s="28"/>
      <c r="P56" s="29"/>
    </row>
    <row r="57" spans="1:23" ht="12.75">
      <c r="O57" s="28"/>
      <c r="P57" s="29"/>
    </row>
    <row r="58" spans="1:23" ht="12.75">
      <c r="O58" s="28"/>
      <c r="P58" s="29"/>
    </row>
    <row r="59" spans="1:23">
      <c r="O59" s="28"/>
      <c r="P59" s="28"/>
    </row>
    <row r="60" spans="1:23">
      <c r="O60" s="28"/>
      <c r="P60" s="28"/>
    </row>
    <row r="61" spans="1:23">
      <c r="O61" s="28"/>
      <c r="P61" s="28"/>
    </row>
  </sheetData>
  <mergeCells count="32">
    <mergeCell ref="A48:K48"/>
    <mergeCell ref="A49:K49"/>
    <mergeCell ref="A50:K50"/>
    <mergeCell ref="A41:K41"/>
    <mergeCell ref="A42:K42"/>
    <mergeCell ref="A43:K43"/>
    <mergeCell ref="A44:K44"/>
    <mergeCell ref="A45:K45"/>
    <mergeCell ref="M50:W50"/>
    <mergeCell ref="M42:W42"/>
    <mergeCell ref="M43:W43"/>
    <mergeCell ref="M44:W44"/>
    <mergeCell ref="M45:W45"/>
    <mergeCell ref="M46:W46"/>
    <mergeCell ref="M47:W47"/>
    <mergeCell ref="M48:W48"/>
    <mergeCell ref="A5:A6"/>
    <mergeCell ref="M5:M6"/>
    <mergeCell ref="T5:U5"/>
    <mergeCell ref="V5:W5"/>
    <mergeCell ref="M49:W49"/>
    <mergeCell ref="M41:W41"/>
    <mergeCell ref="N5:O5"/>
    <mergeCell ref="P5:Q5"/>
    <mergeCell ref="R5:S5"/>
    <mergeCell ref="B5:C5"/>
    <mergeCell ref="D5:E5"/>
    <mergeCell ref="F5:G5"/>
    <mergeCell ref="H5:I5"/>
    <mergeCell ref="J5:K5"/>
    <mergeCell ref="A46:K46"/>
    <mergeCell ref="A47:K47"/>
  </mergeCells>
  <pageMargins left="0.23622047244094491" right="0.23622047244094491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BB095-3AAD-4B5F-B5A0-E288DE151985}">
  <dimension ref="A1:Z51"/>
  <sheetViews>
    <sheetView showGridLines="0" showRuler="0" zoomScaleNormal="100" workbookViewId="0">
      <selection activeCell="Q41" sqref="Q41"/>
    </sheetView>
  </sheetViews>
  <sheetFormatPr baseColWidth="10" defaultColWidth="11.42578125" defaultRowHeight="12.75"/>
  <cols>
    <col min="1" max="1" width="35" style="66" customWidth="1"/>
    <col min="2" max="2" width="11.140625" style="66" customWidth="1"/>
    <col min="3" max="9" width="6.42578125" style="66" customWidth="1"/>
    <col min="10" max="15" width="5.28515625" style="66" bestFit="1" customWidth="1"/>
    <col min="16" max="16" width="11.42578125" style="66"/>
    <col min="17" max="17" width="82.7109375" style="66" customWidth="1"/>
    <col min="18" max="18" width="11.28515625" style="66" customWidth="1"/>
    <col min="19" max="19" width="10.7109375" style="66" customWidth="1"/>
    <col min="20" max="20" width="10" style="66" customWidth="1"/>
    <col min="21" max="16384" width="11.42578125" style="66"/>
  </cols>
  <sheetData>
    <row r="1" spans="1:26" s="20" customFormat="1" ht="18.75">
      <c r="A1" s="426" t="s">
        <v>292</v>
      </c>
      <c r="Q1" s="426" t="s">
        <v>291</v>
      </c>
    </row>
    <row r="2" spans="1:26" s="427" customFormat="1" ht="10.15" customHeight="1">
      <c r="Q2" s="145"/>
    </row>
    <row r="3" spans="1:26" s="4" customFormat="1" ht="18">
      <c r="A3" s="4" t="s">
        <v>324</v>
      </c>
      <c r="Q3" s="428" t="s">
        <v>242</v>
      </c>
    </row>
    <row r="4" spans="1:26" ht="12" customHeight="1">
      <c r="Q4" s="431"/>
      <c r="R4" s="431"/>
      <c r="S4" s="431"/>
    </row>
    <row r="5" spans="1:26" ht="15.75" customHeight="1">
      <c r="A5" s="556"/>
      <c r="B5" s="556"/>
      <c r="C5" s="556">
        <v>2019</v>
      </c>
      <c r="D5" s="574">
        <v>2020</v>
      </c>
      <c r="E5" s="556">
        <v>2021</v>
      </c>
      <c r="F5" s="556">
        <v>2022</v>
      </c>
      <c r="G5" s="556">
        <v>2023</v>
      </c>
      <c r="H5" s="556">
        <v>2024</v>
      </c>
      <c r="I5" s="556">
        <v>2025</v>
      </c>
      <c r="P5" s="431"/>
      <c r="Q5" s="608"/>
      <c r="R5" s="609">
        <v>2020</v>
      </c>
      <c r="S5" s="610">
        <v>2021</v>
      </c>
      <c r="T5" s="610">
        <v>2022</v>
      </c>
      <c r="U5" s="65"/>
    </row>
    <row r="6" spans="1:26" ht="16.5" customHeight="1">
      <c r="A6" s="557" t="s">
        <v>243</v>
      </c>
      <c r="B6" s="563" t="s">
        <v>321</v>
      </c>
      <c r="C6" s="638"/>
      <c r="D6" s="638"/>
      <c r="E6" s="638"/>
      <c r="F6" s="638"/>
      <c r="G6" s="638"/>
      <c r="H6" s="638"/>
      <c r="I6" s="638"/>
      <c r="P6" s="431"/>
      <c r="Q6" s="590" t="s">
        <v>367</v>
      </c>
      <c r="R6" s="591">
        <v>-6058</v>
      </c>
      <c r="S6" s="591">
        <v>3036.7</v>
      </c>
      <c r="T6" s="591">
        <v>2961.3</v>
      </c>
      <c r="U6" s="65"/>
    </row>
    <row r="7" spans="1:26" ht="16.5" customHeight="1">
      <c r="A7" s="558" t="s">
        <v>293</v>
      </c>
      <c r="B7" s="564" t="s">
        <v>294</v>
      </c>
      <c r="C7" s="569">
        <v>195.48299989725004</v>
      </c>
      <c r="D7" s="575">
        <v>184.91454107314001</v>
      </c>
      <c r="E7" s="569">
        <v>199.26809108422816</v>
      </c>
      <c r="F7" s="569">
        <v>210.04940678332784</v>
      </c>
      <c r="G7" s="569">
        <v>218.58340312603252</v>
      </c>
      <c r="H7" s="569">
        <v>226.87098745881477</v>
      </c>
      <c r="I7" s="569">
        <v>235.02690911020841</v>
      </c>
      <c r="P7" s="431"/>
      <c r="Q7" s="431" t="s">
        <v>368</v>
      </c>
      <c r="R7" s="593">
        <v>990</v>
      </c>
      <c r="S7" s="593">
        <v>-480</v>
      </c>
      <c r="T7" s="593">
        <v>-510</v>
      </c>
      <c r="U7" s="65"/>
    </row>
    <row r="8" spans="1:26" ht="16.5" customHeight="1">
      <c r="A8" s="559" t="s">
        <v>76</v>
      </c>
      <c r="B8" s="565" t="s">
        <v>295</v>
      </c>
      <c r="C8" s="570">
        <v>55.183300966000004</v>
      </c>
      <c r="D8" s="576">
        <v>51.880451211999997</v>
      </c>
      <c r="E8" s="570">
        <v>55.683564113922223</v>
      </c>
      <c r="F8" s="570">
        <v>60.362689012421974</v>
      </c>
      <c r="G8" s="570">
        <v>63.154185478682017</v>
      </c>
      <c r="H8" s="570">
        <v>65.908474614917381</v>
      </c>
      <c r="I8" s="570">
        <v>68.016310261615715</v>
      </c>
      <c r="P8" s="431"/>
      <c r="Q8" s="590" t="s">
        <v>369</v>
      </c>
      <c r="R8" s="591">
        <v>103</v>
      </c>
      <c r="S8" s="591">
        <v>-80</v>
      </c>
      <c r="T8" s="591">
        <v>-23</v>
      </c>
      <c r="U8" s="592"/>
    </row>
    <row r="9" spans="1:26" ht="16.5" customHeight="1">
      <c r="A9" s="560" t="s">
        <v>77</v>
      </c>
      <c r="B9" s="566" t="s">
        <v>296</v>
      </c>
      <c r="C9" s="571">
        <v>54.493551842999999</v>
      </c>
      <c r="D9" s="577">
        <v>48.341329531999989</v>
      </c>
      <c r="E9" s="571">
        <v>55.713273151124433</v>
      </c>
      <c r="F9" s="571">
        <v>57.486625035329702</v>
      </c>
      <c r="G9" s="571">
        <v>59.758214624111247</v>
      </c>
      <c r="H9" s="571">
        <v>61.90506410381461</v>
      </c>
      <c r="I9" s="571">
        <v>65.084203114071698</v>
      </c>
      <c r="P9" s="431"/>
      <c r="Q9" s="611" t="s">
        <v>370</v>
      </c>
      <c r="R9" s="593">
        <v>-6350</v>
      </c>
      <c r="S9" s="593">
        <v>1143</v>
      </c>
      <c r="T9" s="593">
        <v>5207</v>
      </c>
      <c r="U9" s="65"/>
    </row>
    <row r="10" spans="1:26" ht="16.5" customHeight="1">
      <c r="A10" s="559" t="s">
        <v>297</v>
      </c>
      <c r="B10" s="565" t="s">
        <v>298</v>
      </c>
      <c r="C10" s="570">
        <v>0.70021274469000006</v>
      </c>
      <c r="D10" s="576">
        <v>0.16858217181000001</v>
      </c>
      <c r="E10" s="570">
        <v>0.43888217181</v>
      </c>
      <c r="F10" s="570">
        <v>1.26548217181</v>
      </c>
      <c r="G10" s="570">
        <v>1.4657821718099999</v>
      </c>
      <c r="H10" s="570">
        <v>1.1520821718099998</v>
      </c>
      <c r="I10" s="570">
        <v>0.68558217180999992</v>
      </c>
      <c r="P10" s="431"/>
      <c r="Q10" s="590" t="s">
        <v>248</v>
      </c>
      <c r="R10" s="591">
        <v>-500</v>
      </c>
      <c r="S10" s="591">
        <v>0</v>
      </c>
      <c r="T10" s="591">
        <v>250</v>
      </c>
      <c r="U10" s="65"/>
    </row>
    <row r="11" spans="1:26" ht="16.5" customHeight="1">
      <c r="A11" s="560" t="s">
        <v>299</v>
      </c>
      <c r="B11" s="566" t="s">
        <v>300</v>
      </c>
      <c r="C11" s="571">
        <v>61.115708233000007</v>
      </c>
      <c r="D11" s="577">
        <v>61.063638615000002</v>
      </c>
      <c r="E11" s="571">
        <v>63.351870643844286</v>
      </c>
      <c r="F11" s="571">
        <v>65.584871209423824</v>
      </c>
      <c r="G11" s="571">
        <v>67.986049039948185</v>
      </c>
      <c r="H11" s="571">
        <v>70.859775684085648</v>
      </c>
      <c r="I11" s="571">
        <v>73.501247044505902</v>
      </c>
      <c r="P11" s="431"/>
      <c r="Q11" s="594" t="s">
        <v>371</v>
      </c>
      <c r="R11" s="593">
        <v>-879</v>
      </c>
      <c r="S11" s="593">
        <v>-2773</v>
      </c>
      <c r="T11" s="593">
        <v>2356</v>
      </c>
      <c r="U11" s="65"/>
    </row>
    <row r="12" spans="1:26" ht="16.5" customHeight="1">
      <c r="A12" s="559" t="s">
        <v>81</v>
      </c>
      <c r="B12" s="565" t="s">
        <v>301</v>
      </c>
      <c r="C12" s="570">
        <v>2.8540922411700005</v>
      </c>
      <c r="D12" s="576">
        <v>2.8789643163099998</v>
      </c>
      <c r="E12" s="570">
        <v>2.6688801149302024</v>
      </c>
      <c r="F12" s="570">
        <v>2.6717656469766671</v>
      </c>
      <c r="G12" s="570">
        <v>2.8064656469766671</v>
      </c>
      <c r="H12" s="570">
        <v>2.9526656469766666</v>
      </c>
      <c r="I12" s="570">
        <v>3.0555918149766668</v>
      </c>
      <c r="P12" s="431"/>
      <c r="Q12" s="590" t="s">
        <v>259</v>
      </c>
      <c r="R12" s="591">
        <v>-25</v>
      </c>
      <c r="S12" s="591">
        <v>-374</v>
      </c>
      <c r="T12" s="591">
        <v>-915.64099999999996</v>
      </c>
      <c r="U12" s="65"/>
    </row>
    <row r="13" spans="1:26" ht="16.5" customHeight="1">
      <c r="A13" s="560" t="s">
        <v>302</v>
      </c>
      <c r="B13" s="567"/>
      <c r="C13" s="571">
        <v>21.136133869390001</v>
      </c>
      <c r="D13" s="577">
        <v>20.581575226020004</v>
      </c>
      <c r="E13" s="571">
        <v>21.411620888597017</v>
      </c>
      <c r="F13" s="571">
        <v>22.677973707365659</v>
      </c>
      <c r="G13" s="571">
        <v>23.412706164504424</v>
      </c>
      <c r="H13" s="571">
        <v>24.092925237210491</v>
      </c>
      <c r="I13" s="571">
        <v>24.683974703228451</v>
      </c>
      <c r="P13" s="431"/>
      <c r="Q13" s="431" t="s">
        <v>251</v>
      </c>
      <c r="R13" s="593">
        <v>-880.9</v>
      </c>
      <c r="S13" s="593">
        <v>-495</v>
      </c>
      <c r="T13" s="593">
        <v>1375.9</v>
      </c>
      <c r="U13" s="65"/>
    </row>
    <row r="14" spans="1:26" ht="16.5" customHeight="1">
      <c r="A14" s="559"/>
      <c r="B14" s="565"/>
      <c r="C14" s="570"/>
      <c r="D14" s="570"/>
      <c r="E14" s="570"/>
      <c r="F14" s="570"/>
      <c r="G14" s="570"/>
      <c r="H14" s="570"/>
      <c r="I14" s="570"/>
      <c r="P14" s="431"/>
      <c r="Q14" s="612" t="s">
        <v>372</v>
      </c>
      <c r="R14" s="591">
        <v>-1287</v>
      </c>
      <c r="S14" s="591">
        <v>1349</v>
      </c>
      <c r="T14" s="591">
        <v>92</v>
      </c>
      <c r="U14" s="596"/>
      <c r="V14" s="394"/>
      <c r="W14" s="394"/>
    </row>
    <row r="15" spans="1:26" ht="16.5" customHeight="1">
      <c r="A15" s="558" t="s">
        <v>303</v>
      </c>
      <c r="B15" s="567" t="s">
        <v>304</v>
      </c>
      <c r="C15" s="572">
        <v>193.05853850131999</v>
      </c>
      <c r="D15" s="578">
        <v>216.43845970748998</v>
      </c>
      <c r="E15" s="572">
        <v>220.95430393786282</v>
      </c>
      <c r="F15" s="572">
        <v>217.10510792917913</v>
      </c>
      <c r="G15" s="572">
        <v>223.36532423282256</v>
      </c>
      <c r="H15" s="572">
        <v>226.7709450929151</v>
      </c>
      <c r="I15" s="572">
        <v>232.00489945487553</v>
      </c>
      <c r="P15" s="431"/>
      <c r="Q15" s="611" t="s">
        <v>373</v>
      </c>
      <c r="R15" s="593">
        <v>0</v>
      </c>
      <c r="S15" s="593">
        <v>1022</v>
      </c>
      <c r="T15" s="593">
        <v>-438</v>
      </c>
      <c r="U15" s="596"/>
      <c r="V15" s="394"/>
      <c r="W15" s="394"/>
      <c r="X15" s="394"/>
      <c r="Y15" s="394"/>
      <c r="Z15" s="394"/>
    </row>
    <row r="16" spans="1:26" ht="16.5" customHeight="1">
      <c r="A16" s="559" t="s">
        <v>42</v>
      </c>
      <c r="B16" s="565" t="s">
        <v>305</v>
      </c>
      <c r="C16" s="570">
        <v>41.85750999103</v>
      </c>
      <c r="D16" s="576">
        <v>43.066277046000003</v>
      </c>
      <c r="E16" s="570">
        <v>44.402355165666314</v>
      </c>
      <c r="F16" s="570">
        <v>46.012372159625869</v>
      </c>
      <c r="G16" s="570">
        <v>47.718939867951363</v>
      </c>
      <c r="H16" s="570">
        <v>48.989288539478395</v>
      </c>
      <c r="I16" s="570">
        <v>50.051983097246151</v>
      </c>
      <c r="P16" s="431"/>
      <c r="Q16" s="590" t="s">
        <v>374</v>
      </c>
      <c r="R16" s="591">
        <v>-665</v>
      </c>
      <c r="S16" s="591">
        <v>665</v>
      </c>
      <c r="T16" s="591">
        <v>0</v>
      </c>
      <c r="U16" s="65"/>
    </row>
    <row r="17" spans="1:21" ht="16.5" customHeight="1">
      <c r="A17" s="560" t="s">
        <v>41</v>
      </c>
      <c r="B17" s="566" t="s">
        <v>306</v>
      </c>
      <c r="C17" s="571">
        <v>24.865800866639997</v>
      </c>
      <c r="D17" s="577">
        <v>25.964399098999998</v>
      </c>
      <c r="E17" s="571">
        <v>28.791080402798286</v>
      </c>
      <c r="F17" s="571">
        <v>27.646895155561811</v>
      </c>
      <c r="G17" s="571">
        <v>27.702412692822872</v>
      </c>
      <c r="H17" s="571">
        <v>27.784368888128107</v>
      </c>
      <c r="I17" s="571">
        <v>28.378266514544805</v>
      </c>
      <c r="P17" s="431"/>
      <c r="Q17" s="431" t="s">
        <v>253</v>
      </c>
      <c r="R17" s="593">
        <v>-600</v>
      </c>
      <c r="S17" s="593">
        <v>-600</v>
      </c>
      <c r="T17" s="593">
        <v>1200</v>
      </c>
      <c r="U17" s="65"/>
    </row>
    <row r="18" spans="1:21" ht="16.5" customHeight="1">
      <c r="A18" s="559" t="s">
        <v>307</v>
      </c>
      <c r="B18" s="565" t="s">
        <v>308</v>
      </c>
      <c r="C18" s="570">
        <v>70.980915616690012</v>
      </c>
      <c r="D18" s="576">
        <v>77.383537568729992</v>
      </c>
      <c r="E18" s="570">
        <v>78.517831751628123</v>
      </c>
      <c r="F18" s="570">
        <v>79.14195464432261</v>
      </c>
      <c r="G18" s="570">
        <v>82.19644935274674</v>
      </c>
      <c r="H18" s="570">
        <v>84.926057713866228</v>
      </c>
      <c r="I18" s="570">
        <v>87.50834560824363</v>
      </c>
      <c r="P18" s="431"/>
      <c r="Q18" s="590" t="s">
        <v>375</v>
      </c>
      <c r="R18" s="591">
        <v>-322</v>
      </c>
      <c r="S18" s="591">
        <v>-280</v>
      </c>
      <c r="T18" s="591">
        <v>602</v>
      </c>
      <c r="U18" s="65"/>
    </row>
    <row r="19" spans="1:21" ht="16.5" customHeight="1">
      <c r="A19" s="561" t="s">
        <v>309</v>
      </c>
      <c r="B19" s="566"/>
      <c r="C19" s="571">
        <v>4.0765399999999996</v>
      </c>
      <c r="D19" s="577">
        <v>6.5620000000000003</v>
      </c>
      <c r="E19" s="571">
        <v>5.8595635559499568</v>
      </c>
      <c r="F19" s="571">
        <v>4.0410256069037702</v>
      </c>
      <c r="G19" s="571">
        <v>3.9007449123525482</v>
      </c>
      <c r="H19" s="571">
        <v>3.8398727250127593</v>
      </c>
      <c r="I19" s="571">
        <v>3.8306607203714762</v>
      </c>
      <c r="P19" s="431"/>
      <c r="Q19" s="594" t="s">
        <v>376</v>
      </c>
      <c r="R19" s="593">
        <v>-365</v>
      </c>
      <c r="S19" s="593">
        <v>365</v>
      </c>
      <c r="T19" s="593">
        <v>0</v>
      </c>
      <c r="U19" s="65"/>
    </row>
    <row r="20" spans="1:21" ht="16.5" customHeight="1">
      <c r="A20" s="559" t="s">
        <v>310</v>
      </c>
      <c r="B20" s="565" t="s">
        <v>311</v>
      </c>
      <c r="C20" s="570">
        <v>16.0362087251</v>
      </c>
      <c r="D20" s="576">
        <v>15.9810105638</v>
      </c>
      <c r="E20" s="570">
        <v>17.213402725480847</v>
      </c>
      <c r="F20" s="570">
        <v>17.709976999283747</v>
      </c>
      <c r="G20" s="570">
        <v>18.341423449639652</v>
      </c>
      <c r="H20" s="570">
        <v>19.324904299617096</v>
      </c>
      <c r="I20" s="570">
        <v>20.405751586344135</v>
      </c>
      <c r="Q20" s="595" t="s">
        <v>377</v>
      </c>
      <c r="R20" s="591">
        <v>-233.5</v>
      </c>
      <c r="S20" s="591">
        <v>170</v>
      </c>
      <c r="T20" s="591">
        <v>63.5</v>
      </c>
      <c r="U20" s="65"/>
    </row>
    <row r="21" spans="1:21" ht="16.5" customHeight="1">
      <c r="A21" s="560" t="s">
        <v>312</v>
      </c>
      <c r="B21" s="566" t="s">
        <v>313</v>
      </c>
      <c r="C21" s="571">
        <v>5.6149695238900001</v>
      </c>
      <c r="D21" s="577">
        <v>5.0353267728399995</v>
      </c>
      <c r="E21" s="571">
        <v>4.6279024271473244</v>
      </c>
      <c r="F21" s="571">
        <v>4.0621637316562547</v>
      </c>
      <c r="G21" s="571">
        <v>3.7288797970795766</v>
      </c>
      <c r="H21" s="571">
        <v>3.5313895294846729</v>
      </c>
      <c r="I21" s="571">
        <v>3.6015851281185838</v>
      </c>
      <c r="Q21" s="611" t="s">
        <v>378</v>
      </c>
      <c r="R21" s="593">
        <v>-150</v>
      </c>
      <c r="S21" s="593">
        <v>50</v>
      </c>
      <c r="T21" s="593">
        <v>100</v>
      </c>
      <c r="U21" s="65"/>
    </row>
    <row r="22" spans="1:21" ht="16.5" customHeight="1">
      <c r="A22" s="559" t="s">
        <v>46</v>
      </c>
      <c r="B22" s="565" t="s">
        <v>314</v>
      </c>
      <c r="C22" s="570">
        <v>5.8665035680600006</v>
      </c>
      <c r="D22" s="576">
        <v>19.13615727562</v>
      </c>
      <c r="E22" s="570">
        <v>15.760927115147915</v>
      </c>
      <c r="F22" s="570">
        <v>7.8576897961991827</v>
      </c>
      <c r="G22" s="570">
        <v>7.6244590098293763</v>
      </c>
      <c r="H22" s="570">
        <v>7.4816658856081153</v>
      </c>
      <c r="I22" s="570">
        <v>7.4818739109145795</v>
      </c>
      <c r="Q22" s="612" t="s">
        <v>379</v>
      </c>
      <c r="R22" s="591">
        <v>-90</v>
      </c>
      <c r="S22" s="591">
        <v>30</v>
      </c>
      <c r="T22" s="591">
        <v>60</v>
      </c>
      <c r="U22" s="65"/>
    </row>
    <row r="23" spans="1:21" ht="16.5" customHeight="1">
      <c r="A23" s="560" t="s">
        <v>49</v>
      </c>
      <c r="B23" s="566" t="s">
        <v>315</v>
      </c>
      <c r="C23" s="571">
        <v>12.39251055361</v>
      </c>
      <c r="D23" s="577">
        <v>12.81688215266</v>
      </c>
      <c r="E23" s="571">
        <v>13.262325309872431</v>
      </c>
      <c r="F23" s="571">
        <v>13.69736886841511</v>
      </c>
      <c r="G23" s="571">
        <v>13.859899966516943</v>
      </c>
      <c r="H23" s="571">
        <v>13.55744590124295</v>
      </c>
      <c r="I23" s="571">
        <v>13.47336087457159</v>
      </c>
      <c r="Q23" s="594" t="s">
        <v>380</v>
      </c>
      <c r="R23" s="593">
        <v>-130</v>
      </c>
      <c r="S23" s="593">
        <v>-10</v>
      </c>
      <c r="T23" s="593">
        <v>140</v>
      </c>
      <c r="U23" s="65"/>
    </row>
    <row r="24" spans="1:21" ht="16.5" customHeight="1">
      <c r="A24" s="559" t="s">
        <v>316</v>
      </c>
      <c r="B24" s="565" t="s">
        <v>298</v>
      </c>
      <c r="C24" s="570">
        <v>2.4568127113</v>
      </c>
      <c r="D24" s="576">
        <v>2.8075176536200002</v>
      </c>
      <c r="E24" s="570">
        <v>3.1986714725562195</v>
      </c>
      <c r="F24" s="570">
        <v>4.4854495213362719</v>
      </c>
      <c r="G24" s="570">
        <v>5.1715560237748441</v>
      </c>
      <c r="H24" s="570">
        <v>3.9479953472963287</v>
      </c>
      <c r="I24" s="570">
        <v>3.6748720078175436</v>
      </c>
      <c r="Q24" s="595" t="s">
        <v>261</v>
      </c>
      <c r="R24" s="591">
        <v>-82</v>
      </c>
      <c r="S24" s="591">
        <v>-157</v>
      </c>
      <c r="T24" s="591">
        <v>0</v>
      </c>
      <c r="U24" s="65"/>
    </row>
    <row r="25" spans="1:21" s="394" customFormat="1" ht="16.5" customHeight="1">
      <c r="A25" s="560" t="s">
        <v>302</v>
      </c>
      <c r="B25" s="566"/>
      <c r="C25" s="571">
        <v>12.987306944999998</v>
      </c>
      <c r="D25" s="577">
        <v>14.24735157522</v>
      </c>
      <c r="E25" s="571">
        <v>15.179807567565359</v>
      </c>
      <c r="F25" s="571">
        <v>16.491237052778285</v>
      </c>
      <c r="G25" s="571">
        <v>17.021304072461191</v>
      </c>
      <c r="H25" s="571">
        <v>17.227828988193188</v>
      </c>
      <c r="I25" s="571">
        <v>17.428860727074508</v>
      </c>
      <c r="J25" s="395"/>
      <c r="Q25" s="594" t="s">
        <v>262</v>
      </c>
      <c r="R25" s="593">
        <v>-77</v>
      </c>
      <c r="S25" s="593">
        <v>-53</v>
      </c>
      <c r="T25" s="593">
        <v>130</v>
      </c>
      <c r="U25" s="596"/>
    </row>
    <row r="26" spans="1:21" s="394" customFormat="1" ht="16.5" customHeight="1">
      <c r="A26" s="559"/>
      <c r="B26" s="565"/>
      <c r="C26" s="570"/>
      <c r="D26" s="570"/>
      <c r="E26" s="570"/>
      <c r="F26" s="570"/>
      <c r="G26" s="570"/>
      <c r="H26" s="570"/>
      <c r="I26" s="570"/>
      <c r="Q26" s="590" t="s">
        <v>263</v>
      </c>
      <c r="R26" s="591">
        <v>-60</v>
      </c>
      <c r="S26" s="591">
        <v>60</v>
      </c>
      <c r="T26" s="591">
        <v>0</v>
      </c>
      <c r="U26" s="596"/>
    </row>
    <row r="27" spans="1:21" s="394" customFormat="1" ht="16.5" customHeight="1">
      <c r="A27" s="558" t="s">
        <v>317</v>
      </c>
      <c r="B27" s="567" t="s">
        <v>318</v>
      </c>
      <c r="C27" s="572">
        <v>2.4244613959300332</v>
      </c>
      <c r="D27" s="578">
        <v>-31.523918634349975</v>
      </c>
      <c r="E27" s="572">
        <v>-21.686209098473046</v>
      </c>
      <c r="F27" s="572">
        <v>-7.0554868935497064</v>
      </c>
      <c r="G27" s="572">
        <v>-4.7815001125101118</v>
      </c>
      <c r="H27" s="572">
        <v>9.5578185060381654E-2</v>
      </c>
      <c r="I27" s="572">
        <v>2.9983868941926048</v>
      </c>
      <c r="Q27" s="611" t="s">
        <v>381</v>
      </c>
      <c r="R27" s="593">
        <v>0</v>
      </c>
      <c r="S27" s="593">
        <v>-300</v>
      </c>
      <c r="T27" s="593">
        <v>300</v>
      </c>
      <c r="U27" s="596"/>
    </row>
    <row r="28" spans="1:21" s="394" customFormat="1" ht="16.5" customHeight="1">
      <c r="A28" s="562" t="s">
        <v>319</v>
      </c>
      <c r="B28" s="568" t="s">
        <v>320</v>
      </c>
      <c r="C28" s="573">
        <v>280.49973999999992</v>
      </c>
      <c r="D28" s="579">
        <v>315.64438000000001</v>
      </c>
      <c r="E28" s="573">
        <v>332.91958909847307</v>
      </c>
      <c r="F28" s="573">
        <v>338.37507599202274</v>
      </c>
      <c r="G28" s="573">
        <v>340.55657610453284</v>
      </c>
      <c r="H28" s="573">
        <v>338.56099791947253</v>
      </c>
      <c r="I28" s="573">
        <v>335.94461102527998</v>
      </c>
      <c r="Q28" s="612" t="s">
        <v>260</v>
      </c>
      <c r="R28" s="591">
        <v>0</v>
      </c>
      <c r="S28" s="591">
        <v>-280</v>
      </c>
      <c r="T28" s="591">
        <v>-940</v>
      </c>
      <c r="U28" s="596"/>
    </row>
    <row r="29" spans="1:21" s="394" customFormat="1" ht="16.5" customHeight="1">
      <c r="A29" s="430" t="s">
        <v>323</v>
      </c>
      <c r="B29" s="556"/>
      <c r="C29" s="556"/>
      <c r="D29" s="580"/>
      <c r="E29" s="556"/>
      <c r="F29" s="556"/>
      <c r="G29" s="556"/>
      <c r="H29" s="556"/>
      <c r="I29" s="556"/>
      <c r="Q29" s="611" t="s">
        <v>382</v>
      </c>
      <c r="R29" s="593">
        <v>0</v>
      </c>
      <c r="S29" s="593">
        <v>0</v>
      </c>
      <c r="T29" s="593">
        <v>-100</v>
      </c>
      <c r="U29" s="596"/>
    </row>
    <row r="30" spans="1:21" s="394" customFormat="1" ht="16.5" customHeight="1">
      <c r="Q30" s="595" t="s">
        <v>383</v>
      </c>
      <c r="R30" s="591">
        <v>-1163.1000000000001</v>
      </c>
      <c r="S30" s="591">
        <v>411.6</v>
      </c>
      <c r="T30" s="591">
        <v>469.1</v>
      </c>
      <c r="U30" s="596"/>
    </row>
    <row r="31" spans="1:21" s="394" customFormat="1" ht="16.5" customHeight="1">
      <c r="A31" s="426" t="s">
        <v>289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Q31" s="613" t="s">
        <v>62</v>
      </c>
      <c r="R31" s="614">
        <v>-18824.5</v>
      </c>
      <c r="S31" s="614">
        <v>2420.2999999999997</v>
      </c>
      <c r="T31" s="614">
        <v>12380.159</v>
      </c>
      <c r="U31" s="596"/>
    </row>
    <row r="32" spans="1:21" s="394" customFormat="1" ht="16.5" customHeight="1">
      <c r="A32" s="145"/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Q32" s="615" t="s">
        <v>264</v>
      </c>
      <c r="R32" s="591">
        <v>-1493</v>
      </c>
      <c r="S32" s="591">
        <v>708</v>
      </c>
      <c r="T32" s="591">
        <v>-426</v>
      </c>
      <c r="U32" s="596"/>
    </row>
    <row r="33" spans="1:21" ht="16.5" customHeight="1">
      <c r="A33" s="4" t="s">
        <v>241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Q33" s="616" t="s">
        <v>265</v>
      </c>
      <c r="R33" s="593">
        <v>-17331.5</v>
      </c>
      <c r="S33" s="593">
        <v>1712.2999999999997</v>
      </c>
      <c r="T33" s="593">
        <v>12806.159000000001</v>
      </c>
      <c r="U33" s="65"/>
    </row>
    <row r="34" spans="1:21" ht="16.5" customHeight="1">
      <c r="A34" s="429"/>
      <c r="B34" s="430"/>
      <c r="C34" s="430"/>
      <c r="D34" s="430"/>
      <c r="E34" s="430"/>
      <c r="F34" s="430"/>
      <c r="G34" s="430"/>
      <c r="H34" s="430"/>
      <c r="Q34" s="617" t="s">
        <v>349</v>
      </c>
      <c r="R34" s="618"/>
      <c r="S34" s="618"/>
      <c r="T34" s="618"/>
      <c r="U34" s="65"/>
    </row>
    <row r="35" spans="1:21" ht="16.5" customHeight="1">
      <c r="A35" s="432" t="s">
        <v>243</v>
      </c>
      <c r="B35" s="434" t="s">
        <v>322</v>
      </c>
      <c r="C35" s="433">
        <v>2014</v>
      </c>
      <c r="D35" s="433">
        <v>2015</v>
      </c>
      <c r="E35" s="433">
        <v>2016</v>
      </c>
      <c r="F35" s="433">
        <v>2017</v>
      </c>
      <c r="G35" s="433">
        <v>2018</v>
      </c>
      <c r="H35" s="433">
        <v>2019</v>
      </c>
      <c r="I35" s="434">
        <v>2020</v>
      </c>
      <c r="J35" s="433">
        <v>2021</v>
      </c>
      <c r="K35" s="433">
        <v>2022</v>
      </c>
      <c r="L35" s="433">
        <v>2023</v>
      </c>
      <c r="M35" s="433">
        <v>2024</v>
      </c>
      <c r="N35" s="433">
        <v>2025</v>
      </c>
      <c r="Q35" s="639" t="s">
        <v>266</v>
      </c>
      <c r="R35" s="639"/>
      <c r="S35" s="639"/>
      <c r="T35" s="619"/>
      <c r="U35" s="65"/>
    </row>
    <row r="36" spans="1:21" ht="16.5" customHeight="1">
      <c r="A36" s="435" t="s">
        <v>244</v>
      </c>
      <c r="B36" s="437">
        <v>3.3643192242200008</v>
      </c>
      <c r="C36" s="436">
        <v>0.62895619406000003</v>
      </c>
      <c r="D36" s="436">
        <v>0.58229223785999995</v>
      </c>
      <c r="E36" s="436">
        <v>0.47803747621999998</v>
      </c>
      <c r="F36" s="436">
        <v>0.38629135948999999</v>
      </c>
      <c r="G36" s="436">
        <v>0.39287453612999995</v>
      </c>
      <c r="H36" s="436">
        <v>0.27548877027000002</v>
      </c>
      <c r="I36" s="437">
        <v>9.9926852200000013E-2</v>
      </c>
      <c r="J36" s="436">
        <v>7.3922488328535929E-2</v>
      </c>
      <c r="K36" s="436">
        <v>5.2722681281250003E-2</v>
      </c>
      <c r="L36" s="436">
        <v>3.2578926960937511E-2</v>
      </c>
      <c r="M36" s="436">
        <v>1.6271111220703134E-2</v>
      </c>
      <c r="N36" s="436">
        <v>7.3164174155273473E-3</v>
      </c>
      <c r="U36" s="65"/>
    </row>
    <row r="37" spans="1:21" ht="16.5" customHeight="1">
      <c r="A37" s="438" t="s">
        <v>245</v>
      </c>
      <c r="B37" s="440">
        <v>0.58206173107000092</v>
      </c>
      <c r="C37" s="439">
        <v>7.5133017519999998E-2</v>
      </c>
      <c r="D37" s="439">
        <v>0</v>
      </c>
      <c r="E37" s="439">
        <v>0</v>
      </c>
      <c r="F37" s="439">
        <v>0</v>
      </c>
      <c r="G37" s="439">
        <v>-4.9609000000039317E-7</v>
      </c>
      <c r="H37" s="439">
        <v>0</v>
      </c>
      <c r="I37" s="440">
        <v>0</v>
      </c>
      <c r="J37" s="439">
        <v>0</v>
      </c>
      <c r="K37" s="439">
        <v>0</v>
      </c>
      <c r="L37" s="439">
        <v>0</v>
      </c>
      <c r="M37" s="439">
        <v>0</v>
      </c>
      <c r="N37" s="439">
        <v>0</v>
      </c>
      <c r="Q37" s="598"/>
      <c r="R37" s="599"/>
      <c r="S37" s="599"/>
      <c r="T37" s="65"/>
      <c r="U37" s="65"/>
    </row>
    <row r="38" spans="1:21" s="394" customFormat="1" ht="16.5" customHeight="1">
      <c r="A38" s="441" t="s">
        <v>246</v>
      </c>
      <c r="B38" s="443">
        <v>1.5623794166666667</v>
      </c>
      <c r="C38" s="442">
        <v>0.26522200000000001</v>
      </c>
      <c r="D38" s="442">
        <v>0.54135599999999995</v>
      </c>
      <c r="E38" s="442">
        <v>0.40311599999999997</v>
      </c>
      <c r="F38" s="442">
        <v>0.32747695047999997</v>
      </c>
      <c r="G38" s="442">
        <v>0.257164</v>
      </c>
      <c r="H38" s="442">
        <v>0.12756200000000001</v>
      </c>
      <c r="I38" s="443">
        <v>7.0359000000000005E-2</v>
      </c>
      <c r="J38" s="442">
        <v>5.6089131953535938E-2</v>
      </c>
      <c r="K38" s="442">
        <v>3.9347664000000011E-2</v>
      </c>
      <c r="L38" s="442">
        <v>2.2547664000000009E-2</v>
      </c>
      <c r="M38" s="442">
        <v>8.7476640000000074E-3</v>
      </c>
      <c r="N38" s="442">
        <v>1.673832000000004E-3</v>
      </c>
      <c r="Q38" s="592"/>
      <c r="R38" s="599"/>
      <c r="S38" s="599"/>
      <c r="T38" s="596"/>
      <c r="U38" s="596"/>
    </row>
    <row r="39" spans="1:21" ht="16.5" customHeight="1">
      <c r="A39" s="438" t="s">
        <v>247</v>
      </c>
      <c r="B39" s="440">
        <v>1.131211763</v>
      </c>
      <c r="C39" s="439">
        <v>0.25235000000000002</v>
      </c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40">
        <v>0</v>
      </c>
      <c r="J39" s="439">
        <v>0</v>
      </c>
      <c r="K39" s="439">
        <v>0</v>
      </c>
      <c r="L39" s="439">
        <v>0</v>
      </c>
      <c r="M39" s="439">
        <v>0</v>
      </c>
      <c r="N39" s="439">
        <v>0</v>
      </c>
      <c r="Q39" s="597"/>
      <c r="R39" s="599"/>
      <c r="S39" s="599"/>
      <c r="T39" s="65"/>
      <c r="U39" s="65"/>
    </row>
    <row r="40" spans="1:21" ht="16.5" customHeight="1">
      <c r="A40" s="444" t="s">
        <v>82</v>
      </c>
      <c r="B40" s="443">
        <v>8.8666313483333342E-2</v>
      </c>
      <c r="C40" s="442">
        <v>3.6251176540000006E-2</v>
      </c>
      <c r="D40" s="442">
        <v>4.0936237860000009E-2</v>
      </c>
      <c r="E40" s="442">
        <v>7.4921476220000005E-2</v>
      </c>
      <c r="F40" s="442">
        <v>5.8814409010000006E-2</v>
      </c>
      <c r="G40" s="442">
        <v>0.13571103222</v>
      </c>
      <c r="H40" s="442">
        <v>0.14792677027000001</v>
      </c>
      <c r="I40" s="443">
        <v>2.9567852200000001E-2</v>
      </c>
      <c r="J40" s="442">
        <v>1.7833356375000001E-2</v>
      </c>
      <c r="K40" s="442">
        <v>1.3375017281249998E-2</v>
      </c>
      <c r="L40" s="442">
        <v>1.0031262960937501E-2</v>
      </c>
      <c r="M40" s="442">
        <v>7.523447220703125E-3</v>
      </c>
      <c r="N40" s="442">
        <v>5.6425854155273437E-3</v>
      </c>
      <c r="Q40" s="581"/>
      <c r="R40" s="599"/>
      <c r="S40" s="599"/>
      <c r="T40" s="65"/>
      <c r="U40" s="65"/>
    </row>
    <row r="41" spans="1:21" ht="16.5" customHeight="1">
      <c r="A41" s="445" t="s">
        <v>249</v>
      </c>
      <c r="B41" s="447">
        <v>9.4598965550800003</v>
      </c>
      <c r="C41" s="446">
        <v>5.9678699995700004</v>
      </c>
      <c r="D41" s="446">
        <v>2.8133525828699999</v>
      </c>
      <c r="E41" s="446">
        <v>0.71247297561</v>
      </c>
      <c r="F41" s="446">
        <v>0.70270741899</v>
      </c>
      <c r="G41" s="446">
        <v>0.51232200000000006</v>
      </c>
      <c r="H41" s="446">
        <v>0.34132839999999998</v>
      </c>
      <c r="I41" s="447">
        <v>0.25181569999999998</v>
      </c>
      <c r="J41" s="446">
        <v>0.23337762000000001</v>
      </c>
      <c r="K41" s="446">
        <v>0.20896158125</v>
      </c>
      <c r="L41" s="446">
        <v>0.18454518593749999</v>
      </c>
      <c r="M41" s="446">
        <v>0.16470495132812504</v>
      </c>
      <c r="N41" s="446">
        <v>0.14703100630859381</v>
      </c>
      <c r="Q41" s="600"/>
      <c r="R41" s="599"/>
      <c r="S41" s="599"/>
      <c r="T41" s="65"/>
      <c r="U41" s="65"/>
    </row>
    <row r="42" spans="1:21" ht="16.5" customHeight="1">
      <c r="A42" s="448" t="s">
        <v>250</v>
      </c>
      <c r="B42" s="443">
        <v>2.1091660000000001</v>
      </c>
      <c r="C42" s="442">
        <v>0.43767600000000001</v>
      </c>
      <c r="D42" s="442">
        <v>0.88255199999999989</v>
      </c>
      <c r="E42" s="442">
        <v>0.52806200000000003</v>
      </c>
      <c r="F42" s="442">
        <v>0.37414743447999999</v>
      </c>
      <c r="G42" s="442">
        <v>0.39315099999999997</v>
      </c>
      <c r="H42" s="442">
        <v>0.23753440000000001</v>
      </c>
      <c r="I42" s="443">
        <v>0.19360599999999997</v>
      </c>
      <c r="J42" s="442">
        <v>0.190792345</v>
      </c>
      <c r="K42" s="442">
        <v>0.17702262500000002</v>
      </c>
      <c r="L42" s="442">
        <v>0.1627325</v>
      </c>
      <c r="M42" s="442">
        <v>0.14941620250000007</v>
      </c>
      <c r="N42" s="442">
        <v>0.13609982750000005</v>
      </c>
      <c r="Q42" s="601"/>
      <c r="R42" s="602"/>
      <c r="S42" s="602"/>
      <c r="T42" s="65"/>
      <c r="U42" s="65"/>
    </row>
    <row r="43" spans="1:21" ht="16.5" customHeight="1">
      <c r="A43" s="449" t="s">
        <v>252</v>
      </c>
      <c r="B43" s="440">
        <v>7.12055455508</v>
      </c>
      <c r="C43" s="439">
        <v>5.4221399995700006</v>
      </c>
      <c r="D43" s="439">
        <v>1.75107258287</v>
      </c>
      <c r="E43" s="439">
        <v>1.7807975609999999E-2</v>
      </c>
      <c r="F43" s="439">
        <v>0.17116998450999998</v>
      </c>
      <c r="G43" s="439">
        <v>6.7980000000000002E-3</v>
      </c>
      <c r="H43" s="439">
        <v>0</v>
      </c>
      <c r="I43" s="440">
        <v>0</v>
      </c>
      <c r="J43" s="439">
        <v>0</v>
      </c>
      <c r="K43" s="439">
        <v>0</v>
      </c>
      <c r="L43" s="439">
        <v>0</v>
      </c>
      <c r="M43" s="439">
        <v>0</v>
      </c>
      <c r="N43" s="439">
        <v>0</v>
      </c>
      <c r="Q43" s="603"/>
      <c r="R43" s="599"/>
      <c r="S43" s="599"/>
      <c r="T43" s="65"/>
      <c r="U43" s="65"/>
    </row>
    <row r="44" spans="1:21" ht="16.5" customHeight="1">
      <c r="A44" s="448" t="s">
        <v>50</v>
      </c>
      <c r="B44" s="443">
        <v>0.23017599999999999</v>
      </c>
      <c r="C44" s="442">
        <v>0.10805399999999998</v>
      </c>
      <c r="D44" s="442">
        <v>0.179728</v>
      </c>
      <c r="E44" s="442">
        <v>0.166603</v>
      </c>
      <c r="F44" s="442">
        <v>0.15738999999999997</v>
      </c>
      <c r="G44" s="442">
        <v>0.112373</v>
      </c>
      <c r="H44" s="442">
        <v>0.10379399999999998</v>
      </c>
      <c r="I44" s="443">
        <v>5.8209699999999989E-2</v>
      </c>
      <c r="J44" s="442">
        <v>4.2585275000000006E-2</v>
      </c>
      <c r="K44" s="442">
        <v>3.1938956249999997E-2</v>
      </c>
      <c r="L44" s="442">
        <v>2.1812685937500003E-2</v>
      </c>
      <c r="M44" s="442">
        <v>1.5288748828125E-2</v>
      </c>
      <c r="N44" s="442">
        <v>1.0931178808593749E-2</v>
      </c>
      <c r="Q44" s="604"/>
      <c r="R44" s="605"/>
      <c r="S44" s="605"/>
      <c r="T44" s="606"/>
      <c r="U44" s="65"/>
    </row>
    <row r="45" spans="1:21" ht="16.5" customHeight="1">
      <c r="A45" s="445" t="s">
        <v>254</v>
      </c>
      <c r="B45" s="447">
        <v>-6.0955773308599994</v>
      </c>
      <c r="C45" s="446">
        <v>-5.3389138055100007</v>
      </c>
      <c r="D45" s="446">
        <v>-2.2310603450099999</v>
      </c>
      <c r="E45" s="446">
        <v>-0.23443549939000008</v>
      </c>
      <c r="F45" s="446">
        <v>-0.31641605949999996</v>
      </c>
      <c r="G45" s="446">
        <v>-0.11944746387000003</v>
      </c>
      <c r="H45" s="446">
        <v>-6.583962972999996E-2</v>
      </c>
      <c r="I45" s="447">
        <v>-0.15188884779999995</v>
      </c>
      <c r="J45" s="446">
        <v>-0.15945513167146408</v>
      </c>
      <c r="K45" s="446">
        <v>-0.15623889996874998</v>
      </c>
      <c r="L45" s="446">
        <v>-0.15196625897656249</v>
      </c>
      <c r="M45" s="446">
        <v>-0.14843384010742192</v>
      </c>
      <c r="N45" s="446">
        <v>-0.13971458889306645</v>
      </c>
      <c r="Q45" s="607"/>
      <c r="R45" s="607"/>
      <c r="S45" s="607"/>
      <c r="T45" s="606"/>
      <c r="U45" s="65"/>
    </row>
    <row r="46" spans="1:21" ht="15" customHeight="1">
      <c r="A46" s="450" t="s">
        <v>255</v>
      </c>
      <c r="B46" s="452">
        <v>-19.595856728919998</v>
      </c>
      <c r="C46" s="451">
        <v>-11.434491136370001</v>
      </c>
      <c r="D46" s="451">
        <v>-13.66555148138</v>
      </c>
      <c r="E46" s="451">
        <v>-13.89998698077</v>
      </c>
      <c r="F46" s="451">
        <v>-14.216403040269999</v>
      </c>
      <c r="G46" s="451">
        <v>-14.335850504139998</v>
      </c>
      <c r="H46" s="451">
        <v>-14.40169013387</v>
      </c>
      <c r="I46" s="452">
        <v>-14.55357898167</v>
      </c>
      <c r="J46" s="451">
        <v>-14.713034113341465</v>
      </c>
      <c r="K46" s="451">
        <v>-14.869273013310215</v>
      </c>
      <c r="L46" s="451">
        <v>-15.021239272286778</v>
      </c>
      <c r="M46" s="451">
        <v>-15.169673112394198</v>
      </c>
      <c r="N46" s="451">
        <v>-15.309387701287266</v>
      </c>
      <c r="Q46" s="637"/>
      <c r="R46" s="637"/>
      <c r="S46" s="637"/>
      <c r="T46" s="606"/>
      <c r="U46" s="65"/>
    </row>
    <row r="47" spans="1:21" ht="15">
      <c r="A47" s="449" t="s">
        <v>256</v>
      </c>
      <c r="B47" s="440">
        <v>10.400632025150006</v>
      </c>
      <c r="C47" s="439">
        <v>6.2389781765399928</v>
      </c>
      <c r="D47" s="439">
        <v>6.9900719411700072</v>
      </c>
      <c r="E47" s="439">
        <v>-4.3153115949000007</v>
      </c>
      <c r="F47" s="439">
        <v>-7.0548988056299944</v>
      </c>
      <c r="G47" s="439">
        <v>-6.0334672417332653</v>
      </c>
      <c r="H47" s="439">
        <v>-3.4169302360724227</v>
      </c>
      <c r="I47" s="440">
        <v>-2.0046437226433635</v>
      </c>
      <c r="J47" s="439">
        <v>-1.4105000000000001</v>
      </c>
      <c r="K47" s="439">
        <v>-1.4</v>
      </c>
      <c r="L47" s="439">
        <v>-0.8</v>
      </c>
      <c r="M47" s="439">
        <v>-0.4</v>
      </c>
      <c r="N47" s="439">
        <v>-0.11752499999999963</v>
      </c>
      <c r="Q47" s="606"/>
      <c r="R47" s="606"/>
      <c r="S47" s="606"/>
      <c r="T47" s="606"/>
      <c r="U47" s="65"/>
    </row>
    <row r="48" spans="1:21" ht="18" customHeight="1">
      <c r="A48" s="448" t="s">
        <v>257</v>
      </c>
      <c r="B48" s="443">
        <v>16.496209356010006</v>
      </c>
      <c r="C48" s="442">
        <v>11.577891982049994</v>
      </c>
      <c r="D48" s="442">
        <v>9.2211322861800067</v>
      </c>
      <c r="E48" s="442">
        <v>-4.0808760955099999</v>
      </c>
      <c r="F48" s="442">
        <v>-6.7384827461299937</v>
      </c>
      <c r="G48" s="442">
        <v>-5.914019777863265</v>
      </c>
      <c r="H48" s="442">
        <v>-3.3510906063424226</v>
      </c>
      <c r="I48" s="443">
        <v>-1.8527548748433638</v>
      </c>
      <c r="J48" s="442">
        <v>-1.2510448683285358</v>
      </c>
      <c r="K48" s="442">
        <v>-1.2437611000312498</v>
      </c>
      <c r="L48" s="442">
        <v>-0.64803374102343758</v>
      </c>
      <c r="M48" s="442">
        <v>-0.25156615989257808</v>
      </c>
      <c r="N48" s="442">
        <v>2.2189588893066825E-2</v>
      </c>
      <c r="Q48" s="394"/>
      <c r="R48" s="394"/>
      <c r="S48" s="394"/>
    </row>
    <row r="49" spans="1:19" ht="15">
      <c r="A49" s="453" t="s">
        <v>258</v>
      </c>
      <c r="B49" s="455">
        <v>16.496209356010002</v>
      </c>
      <c r="C49" s="454">
        <v>28.074101338059997</v>
      </c>
      <c r="D49" s="454">
        <v>37.295233624240005</v>
      </c>
      <c r="E49" s="454">
        <v>33.214357528730005</v>
      </c>
      <c r="F49" s="454">
        <v>26.475874782600012</v>
      </c>
      <c r="G49" s="454">
        <v>20.561855004736746</v>
      </c>
      <c r="H49" s="454">
        <v>17.210764398394325</v>
      </c>
      <c r="I49" s="455">
        <v>15.35800952355096</v>
      </c>
      <c r="J49" s="454">
        <v>14.106964655222423</v>
      </c>
      <c r="K49" s="454">
        <v>12.863203555191173</v>
      </c>
      <c r="L49" s="454">
        <v>12.215169814167737</v>
      </c>
      <c r="M49" s="454">
        <v>11.963603654275159</v>
      </c>
      <c r="N49" s="454">
        <v>11.985793243168226</v>
      </c>
      <c r="Q49" s="431"/>
      <c r="R49" s="431"/>
      <c r="S49" s="431"/>
    </row>
    <row r="50" spans="1:19">
      <c r="A50" s="66" t="s">
        <v>348</v>
      </c>
      <c r="Q50" s="456"/>
      <c r="R50" s="456"/>
      <c r="S50" s="456"/>
    </row>
    <row r="51" spans="1:19">
      <c r="A51" s="430" t="s">
        <v>323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</row>
  </sheetData>
  <mergeCells count="3">
    <mergeCell ref="Q46:S46"/>
    <mergeCell ref="C6:I6"/>
    <mergeCell ref="Q35:S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rstPageNumber="11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03"/>
  <sheetViews>
    <sheetView showGridLines="0" zoomScaleNormal="100" workbookViewId="0">
      <selection activeCell="H1" sqref="H1"/>
    </sheetView>
  </sheetViews>
  <sheetFormatPr baseColWidth="10" defaultColWidth="9.28515625" defaultRowHeight="12.75"/>
  <cols>
    <col min="1" max="1" width="7.28515625" style="173" customWidth="1"/>
    <col min="2" max="2" width="8.28515625" style="96" bestFit="1" customWidth="1"/>
    <col min="3" max="3" width="11.140625" style="96" customWidth="1"/>
    <col min="4" max="4" width="7.85546875" style="96" bestFit="1" customWidth="1"/>
    <col min="5" max="5" width="9.28515625" style="172" customWidth="1"/>
    <col min="6" max="6" width="8.7109375" style="96" bestFit="1" customWidth="1"/>
    <col min="7" max="7" width="8" style="96" bestFit="1" customWidth="1"/>
    <col min="8" max="8" width="7.28515625" style="96" customWidth="1"/>
    <col min="9" max="9" width="6.7109375" style="96" customWidth="1"/>
    <col min="10" max="10" width="13.7109375" style="172" customWidth="1"/>
    <col min="11" max="11" width="9.28515625" style="151"/>
    <col min="12" max="12" width="7.28515625" style="173" customWidth="1"/>
    <col min="13" max="13" width="10.5703125" style="172" bestFit="1" customWidth="1"/>
    <col min="14" max="14" width="10.7109375" style="96" customWidth="1"/>
    <col min="15" max="15" width="12.5703125" style="172" customWidth="1"/>
    <col min="16" max="16" width="9.7109375" style="96" bestFit="1" customWidth="1"/>
    <col min="17" max="17" width="12.140625" style="172" customWidth="1"/>
    <col min="18" max="18" width="15.28515625" style="172" customWidth="1"/>
    <col min="19" max="19" width="9.85546875" style="151" bestFit="1" customWidth="1"/>
    <col min="20" max="16384" width="9.28515625" style="151"/>
  </cols>
  <sheetData>
    <row r="1" spans="1:20" s="145" customFormat="1" ht="18.75">
      <c r="A1" s="78" t="s">
        <v>325</v>
      </c>
      <c r="L1" s="78" t="s">
        <v>326</v>
      </c>
    </row>
    <row r="2" spans="1:20" s="149" customFormat="1">
      <c r="A2" s="146"/>
      <c r="B2" s="147"/>
      <c r="C2" s="147"/>
      <c r="D2" s="147"/>
      <c r="E2" s="148"/>
      <c r="F2" s="147"/>
      <c r="G2" s="147"/>
      <c r="H2" s="147"/>
      <c r="I2" s="147"/>
      <c r="J2" s="148"/>
      <c r="L2" s="146"/>
      <c r="M2" s="148"/>
      <c r="N2" s="147"/>
      <c r="O2" s="148"/>
      <c r="P2" s="147"/>
      <c r="Q2" s="148"/>
      <c r="R2" s="148"/>
    </row>
    <row r="3" spans="1:20" s="149" customFormat="1" ht="18">
      <c r="A3" s="174" t="s">
        <v>239</v>
      </c>
      <c r="B3" s="147"/>
      <c r="C3" s="147"/>
      <c r="D3" s="147"/>
      <c r="E3" s="148"/>
      <c r="F3" s="147"/>
      <c r="G3" s="147"/>
      <c r="H3" s="147"/>
      <c r="I3" s="147"/>
      <c r="J3" s="148"/>
      <c r="L3" s="174" t="s">
        <v>240</v>
      </c>
      <c r="M3" s="148"/>
      <c r="N3" s="147"/>
      <c r="O3" s="148"/>
      <c r="P3" s="147"/>
      <c r="Q3" s="148"/>
      <c r="R3" s="148"/>
    </row>
    <row r="4" spans="1:20" ht="18.75" customHeight="1">
      <c r="A4" s="175"/>
      <c r="B4" s="176"/>
      <c r="C4" s="176"/>
      <c r="D4" s="176"/>
      <c r="E4" s="177"/>
      <c r="F4" s="176"/>
      <c r="G4" s="176"/>
      <c r="H4" s="176"/>
      <c r="I4" s="176"/>
      <c r="J4" s="177"/>
      <c r="L4" s="178"/>
      <c r="M4" s="177"/>
      <c r="N4" s="176"/>
      <c r="O4" s="177"/>
      <c r="P4" s="176"/>
      <c r="Q4" s="177"/>
      <c r="R4" s="177"/>
    </row>
    <row r="5" spans="1:20" s="153" customFormat="1" ht="42" customHeight="1">
      <c r="A5" s="97"/>
      <c r="B5" s="129" t="s">
        <v>87</v>
      </c>
      <c r="C5" s="130" t="s">
        <v>88</v>
      </c>
      <c r="D5" s="129" t="s">
        <v>89</v>
      </c>
      <c r="E5" s="196" t="s">
        <v>90</v>
      </c>
      <c r="F5" s="197" t="s">
        <v>91</v>
      </c>
      <c r="G5" s="129" t="s">
        <v>92</v>
      </c>
      <c r="H5" s="130" t="s">
        <v>93</v>
      </c>
      <c r="I5" s="129" t="s">
        <v>94</v>
      </c>
      <c r="J5" s="196" t="s">
        <v>108</v>
      </c>
      <c r="L5" s="97"/>
      <c r="M5" s="196" t="s">
        <v>95</v>
      </c>
      <c r="N5" s="338" t="s">
        <v>96</v>
      </c>
      <c r="O5" s="198" t="s">
        <v>109</v>
      </c>
      <c r="P5" s="199" t="s">
        <v>97</v>
      </c>
      <c r="Q5" s="339" t="s">
        <v>110</v>
      </c>
      <c r="R5" s="131" t="s">
        <v>111</v>
      </c>
    </row>
    <row r="6" spans="1:20" s="107" customFormat="1" ht="19.149999999999999" customHeight="1">
      <c r="A6" s="133">
        <v>1980</v>
      </c>
      <c r="B6" s="184">
        <v>5100.339382135563</v>
      </c>
      <c r="C6" s="184">
        <v>3822.5547408123366</v>
      </c>
      <c r="D6" s="184">
        <v>2252.2982783805583</v>
      </c>
      <c r="E6" s="184">
        <v>11175.192401328457</v>
      </c>
      <c r="F6" s="184">
        <v>682.02728138194652</v>
      </c>
      <c r="G6" s="184">
        <v>1595.6556179734453</v>
      </c>
      <c r="H6" s="184">
        <v>52.629666504364003</v>
      </c>
      <c r="I6" s="184">
        <v>196.20938496980443</v>
      </c>
      <c r="J6" s="184">
        <v>2526.5219508295604</v>
      </c>
      <c r="L6" s="133">
        <v>1980</v>
      </c>
      <c r="M6" s="185">
        <v>13701.714352158018</v>
      </c>
      <c r="N6" s="184">
        <v>5279.0128122206634</v>
      </c>
      <c r="O6" s="185">
        <v>18980.727164378681</v>
      </c>
      <c r="P6" s="186" t="s">
        <v>5</v>
      </c>
      <c r="Q6" s="187" t="s">
        <v>6</v>
      </c>
      <c r="R6" s="336">
        <v>24.85718784955791</v>
      </c>
      <c r="T6" s="87"/>
    </row>
    <row r="7" spans="1:20" ht="12.75" customHeight="1">
      <c r="A7" s="109">
        <v>1981</v>
      </c>
      <c r="B7" s="154">
        <v>5379.497540024563</v>
      </c>
      <c r="C7" s="154">
        <v>3920.5831268213628</v>
      </c>
      <c r="D7" s="154">
        <v>2335.7048901550111</v>
      </c>
      <c r="E7" s="154">
        <v>11635.785557000938</v>
      </c>
      <c r="F7" s="154">
        <v>741.84429118551191</v>
      </c>
      <c r="G7" s="154">
        <v>1989.6295865642464</v>
      </c>
      <c r="H7" s="154">
        <v>70.601658394075713</v>
      </c>
      <c r="I7" s="154">
        <v>148.51420390543808</v>
      </c>
      <c r="J7" s="154">
        <v>2950.5897400492722</v>
      </c>
      <c r="L7" s="109">
        <v>1981</v>
      </c>
      <c r="M7" s="155">
        <v>14586.37529705021</v>
      </c>
      <c r="N7" s="154">
        <v>6872.3283649339046</v>
      </c>
      <c r="O7" s="155">
        <v>21458.703661984116</v>
      </c>
      <c r="P7" s="156" t="s">
        <v>5</v>
      </c>
      <c r="Q7" s="157" t="s">
        <v>6</v>
      </c>
      <c r="R7" s="337">
        <v>26.371661367785943</v>
      </c>
    </row>
    <row r="8" spans="1:20" s="107" customFormat="1" ht="12.75" customHeight="1">
      <c r="A8" s="133">
        <v>1982</v>
      </c>
      <c r="B8" s="184">
        <v>5967.0646715551256</v>
      </c>
      <c r="C8" s="184">
        <v>4206.5943329723914</v>
      </c>
      <c r="D8" s="184">
        <v>3028.2769997747141</v>
      </c>
      <c r="E8" s="184">
        <v>13201.936004302232</v>
      </c>
      <c r="F8" s="184">
        <v>788.1441538338554</v>
      </c>
      <c r="G8" s="184">
        <v>2732.3314171929387</v>
      </c>
      <c r="H8" s="184">
        <v>65.013117446567293</v>
      </c>
      <c r="I8" s="184">
        <v>162.10402389482786</v>
      </c>
      <c r="J8" s="184">
        <v>3747.5927123681895</v>
      </c>
      <c r="L8" s="133">
        <v>1982</v>
      </c>
      <c r="M8" s="185">
        <v>16949.528716670418</v>
      </c>
      <c r="N8" s="184">
        <v>7874.1597203549336</v>
      </c>
      <c r="O8" s="185">
        <v>24823.688437025354</v>
      </c>
      <c r="P8" s="186" t="s">
        <v>5</v>
      </c>
      <c r="Q8" s="187" t="s">
        <v>6</v>
      </c>
      <c r="R8" s="336">
        <v>28.385456649304469</v>
      </c>
    </row>
    <row r="9" spans="1:20" ht="12.75" customHeight="1">
      <c r="A9" s="109">
        <v>1983</v>
      </c>
      <c r="B9" s="154">
        <v>7072.5492903497734</v>
      </c>
      <c r="C9" s="154">
        <v>5078.9808361736295</v>
      </c>
      <c r="D9" s="154">
        <v>3425.4340385020673</v>
      </c>
      <c r="E9" s="154">
        <v>15576.964165025471</v>
      </c>
      <c r="F9" s="154">
        <v>1195.7006751306294</v>
      </c>
      <c r="G9" s="154">
        <v>4102.8756640480224</v>
      </c>
      <c r="H9" s="154">
        <v>56.34324833034163</v>
      </c>
      <c r="I9" s="154">
        <v>186.97266774706947</v>
      </c>
      <c r="J9" s="154">
        <v>5541.8922552560625</v>
      </c>
      <c r="L9" s="109">
        <v>1983</v>
      </c>
      <c r="M9" s="155">
        <v>21118.856420281532</v>
      </c>
      <c r="N9" s="154">
        <v>9126.966708574666</v>
      </c>
      <c r="O9" s="155">
        <v>30245.823128856198</v>
      </c>
      <c r="P9" s="156" t="s">
        <v>5</v>
      </c>
      <c r="Q9" s="157" t="s">
        <v>6</v>
      </c>
      <c r="R9" s="337">
        <v>32.459745595343342</v>
      </c>
    </row>
    <row r="10" spans="1:20" s="107" customFormat="1" ht="12.75" customHeight="1">
      <c r="A10" s="133">
        <v>1984</v>
      </c>
      <c r="B10" s="184">
        <v>7555.3512641439493</v>
      </c>
      <c r="C10" s="184">
        <v>5250.0454205213546</v>
      </c>
      <c r="D10" s="184">
        <v>3574.1299244929251</v>
      </c>
      <c r="E10" s="184">
        <v>16379.526609158229</v>
      </c>
      <c r="F10" s="184">
        <v>1721.3360173833416</v>
      </c>
      <c r="G10" s="184">
        <v>7137.0318961069161</v>
      </c>
      <c r="H10" s="184">
        <v>52.978496108369725</v>
      </c>
      <c r="I10" s="184">
        <v>204.93012506994759</v>
      </c>
      <c r="J10" s="184">
        <v>9116.2765346685756</v>
      </c>
      <c r="L10" s="133">
        <v>1984</v>
      </c>
      <c r="M10" s="185">
        <v>25495.803143826804</v>
      </c>
      <c r="N10" s="184">
        <v>8645.0150069402553</v>
      </c>
      <c r="O10" s="185">
        <v>34140.81815076706</v>
      </c>
      <c r="P10" s="186" t="s">
        <v>5</v>
      </c>
      <c r="Q10" s="187" t="s">
        <v>6</v>
      </c>
      <c r="R10" s="336">
        <v>34.893898619716772</v>
      </c>
    </row>
    <row r="11" spans="1:20" ht="12.75" customHeight="1">
      <c r="A11" s="109">
        <v>1985</v>
      </c>
      <c r="B11" s="154">
        <v>8316.3739162663605</v>
      </c>
      <c r="C11" s="154">
        <v>5609.2890416633354</v>
      </c>
      <c r="D11" s="154">
        <v>3654.7895031358325</v>
      </c>
      <c r="E11" s="154">
        <v>17580.452461065528</v>
      </c>
      <c r="F11" s="154">
        <v>2227.7929986991562</v>
      </c>
      <c r="G11" s="154">
        <v>9565.8088849807045</v>
      </c>
      <c r="H11" s="154">
        <v>44.24322144139299</v>
      </c>
      <c r="I11" s="154">
        <v>152.10424191333036</v>
      </c>
      <c r="J11" s="154">
        <v>11989.949347034584</v>
      </c>
      <c r="L11" s="109">
        <v>1985</v>
      </c>
      <c r="M11" s="155">
        <v>29570.401808100112</v>
      </c>
      <c r="N11" s="154">
        <v>8627.5589921731353</v>
      </c>
      <c r="O11" s="155">
        <v>38197.960800273249</v>
      </c>
      <c r="P11" s="156" t="s">
        <v>5</v>
      </c>
      <c r="Q11" s="157" t="s">
        <v>6</v>
      </c>
      <c r="R11" s="337">
        <v>36.992724159837799</v>
      </c>
    </row>
    <row r="12" spans="1:20" s="107" customFormat="1" ht="12.75" customHeight="1">
      <c r="A12" s="133">
        <v>1986</v>
      </c>
      <c r="B12" s="184">
        <v>9095.71012259907</v>
      </c>
      <c r="C12" s="184">
        <v>6869.0362855460999</v>
      </c>
      <c r="D12" s="184">
        <v>3885.5257516187871</v>
      </c>
      <c r="E12" s="184">
        <v>19850.272159763957</v>
      </c>
      <c r="F12" s="184">
        <v>2924.1077592785036</v>
      </c>
      <c r="G12" s="184">
        <v>12885.046110913279</v>
      </c>
      <c r="H12" s="184">
        <v>27.66654796770419</v>
      </c>
      <c r="I12" s="184">
        <v>87.185599151181293</v>
      </c>
      <c r="J12" s="184">
        <v>15924.00601731067</v>
      </c>
      <c r="L12" s="133">
        <v>1986</v>
      </c>
      <c r="M12" s="185">
        <v>35774.27817707463</v>
      </c>
      <c r="N12" s="184">
        <v>9055.4275706198259</v>
      </c>
      <c r="O12" s="185">
        <v>44829.705747694454</v>
      </c>
      <c r="P12" s="186" t="s">
        <v>5</v>
      </c>
      <c r="Q12" s="187" t="s">
        <v>6</v>
      </c>
      <c r="R12" s="336">
        <v>41.222081497881476</v>
      </c>
    </row>
    <row r="13" spans="1:20" ht="12.75" customHeight="1">
      <c r="A13" s="109">
        <v>1987</v>
      </c>
      <c r="B13" s="154">
        <v>10023.836689607057</v>
      </c>
      <c r="C13" s="154">
        <v>8478.9285117330292</v>
      </c>
      <c r="D13" s="154">
        <v>4437.1125629528424</v>
      </c>
      <c r="E13" s="154">
        <v>22939.877764292931</v>
      </c>
      <c r="F13" s="154">
        <v>3415.6813441567406</v>
      </c>
      <c r="G13" s="154">
        <v>15207.655356351241</v>
      </c>
      <c r="H13" s="154">
        <v>20.70449045442323</v>
      </c>
      <c r="I13" s="154">
        <v>42.142976533941841</v>
      </c>
      <c r="J13" s="154">
        <v>18686.184167496347</v>
      </c>
      <c r="L13" s="109">
        <v>1987</v>
      </c>
      <c r="M13" s="155">
        <v>41626.061931789278</v>
      </c>
      <c r="N13" s="154">
        <v>9065.1511958314859</v>
      </c>
      <c r="O13" s="155">
        <v>50691.213127620766</v>
      </c>
      <c r="P13" s="156" t="s">
        <v>5</v>
      </c>
      <c r="Q13" s="157" t="s">
        <v>6</v>
      </c>
      <c r="R13" s="337">
        <v>44.89372223800288</v>
      </c>
    </row>
    <row r="14" spans="1:20" s="107" customFormat="1" ht="12.75" customHeight="1">
      <c r="A14" s="133">
        <v>1988</v>
      </c>
      <c r="B14" s="184">
        <v>11009.665486944325</v>
      </c>
      <c r="C14" s="184">
        <v>9236.9497758043053</v>
      </c>
      <c r="D14" s="184">
        <v>5175.4685580982969</v>
      </c>
      <c r="E14" s="184">
        <v>25422.083820846929</v>
      </c>
      <c r="F14" s="184">
        <v>3765.3684876056477</v>
      </c>
      <c r="G14" s="184">
        <v>15525.744351503963</v>
      </c>
      <c r="H14" s="184">
        <v>14.098529828564784</v>
      </c>
      <c r="I14" s="184">
        <v>29.803129292239269</v>
      </c>
      <c r="J14" s="184">
        <v>19335.014498230412</v>
      </c>
      <c r="L14" s="133">
        <v>1988</v>
      </c>
      <c r="M14" s="185">
        <v>44757.09831907734</v>
      </c>
      <c r="N14" s="184">
        <v>9505.7738566746357</v>
      </c>
      <c r="O14" s="185">
        <v>54262.872175751974</v>
      </c>
      <c r="P14" s="186" t="s">
        <v>5</v>
      </c>
      <c r="Q14" s="187" t="s">
        <v>6</v>
      </c>
      <c r="R14" s="336">
        <v>45.823871091447558</v>
      </c>
    </row>
    <row r="15" spans="1:20" ht="12.75" customHeight="1">
      <c r="A15" s="109">
        <v>1989</v>
      </c>
      <c r="B15" s="154">
        <v>13352.659462366373</v>
      </c>
      <c r="C15" s="154">
        <v>8745.5869421451553</v>
      </c>
      <c r="D15" s="154">
        <v>6633.2856115055629</v>
      </c>
      <c r="E15" s="154">
        <v>28731.532016017089</v>
      </c>
      <c r="F15" s="154">
        <v>4219.312078951767</v>
      </c>
      <c r="G15" s="154">
        <v>16018.822264049473</v>
      </c>
      <c r="H15" s="154">
        <v>9.1204406880663935</v>
      </c>
      <c r="I15" s="154">
        <v>26.94708690944238</v>
      </c>
      <c r="J15" s="154">
        <v>20274.201870598754</v>
      </c>
      <c r="L15" s="109">
        <v>1989</v>
      </c>
      <c r="M15" s="155">
        <v>49005.733886615832</v>
      </c>
      <c r="N15" s="154">
        <v>9144.7424838121242</v>
      </c>
      <c r="O15" s="155">
        <v>58150.476370427954</v>
      </c>
      <c r="P15" s="156" t="s">
        <v>5</v>
      </c>
      <c r="Q15" s="157" t="s">
        <v>6</v>
      </c>
      <c r="R15" s="337">
        <v>45.908398274969912</v>
      </c>
      <c r="S15" s="107"/>
    </row>
    <row r="16" spans="1:20" s="107" customFormat="1" ht="19.149999999999999" customHeight="1">
      <c r="A16" s="133">
        <v>1990</v>
      </c>
      <c r="B16" s="184">
        <v>15530.293670922871</v>
      </c>
      <c r="C16" s="184">
        <v>8363.705733159888</v>
      </c>
      <c r="D16" s="184">
        <v>8405.776036859661</v>
      </c>
      <c r="E16" s="184">
        <v>32299.77544094242</v>
      </c>
      <c r="F16" s="184">
        <v>4503.2230401953439</v>
      </c>
      <c r="G16" s="184">
        <v>15937.792053952311</v>
      </c>
      <c r="H16" s="184">
        <v>5.6466792148426999</v>
      </c>
      <c r="I16" s="184">
        <v>32.17953096952828</v>
      </c>
      <c r="J16" s="184">
        <v>20478.841304332025</v>
      </c>
      <c r="L16" s="133">
        <v>1990</v>
      </c>
      <c r="M16" s="185">
        <v>52778.616745274448</v>
      </c>
      <c r="N16" s="184">
        <v>9836.9221601273221</v>
      </c>
      <c r="O16" s="185">
        <v>62615.538905401772</v>
      </c>
      <c r="P16" s="186" t="s">
        <v>5</v>
      </c>
      <c r="Q16" s="187" t="s">
        <v>6</v>
      </c>
      <c r="R16" s="336">
        <v>45.995018275472177</v>
      </c>
    </row>
    <row r="17" spans="1:19" ht="12.75" customHeight="1">
      <c r="A17" s="109">
        <v>1991</v>
      </c>
      <c r="B17" s="154">
        <v>19408.283249638451</v>
      </c>
      <c r="C17" s="154">
        <v>7773.3915684977792</v>
      </c>
      <c r="D17" s="154">
        <v>8902.8582225678219</v>
      </c>
      <c r="E17" s="154">
        <v>36084.533040704053</v>
      </c>
      <c r="F17" s="154">
        <v>5160.3453413079651</v>
      </c>
      <c r="G17" s="154">
        <v>16076.197466624999</v>
      </c>
      <c r="H17" s="154">
        <v>5.305116894253759</v>
      </c>
      <c r="I17" s="154">
        <v>33.313227182546889</v>
      </c>
      <c r="J17" s="154">
        <v>21275.161152009765</v>
      </c>
      <c r="L17" s="109">
        <v>1991</v>
      </c>
      <c r="M17" s="155">
        <v>57359.694192713818</v>
      </c>
      <c r="N17" s="154">
        <v>10788.863614892118</v>
      </c>
      <c r="O17" s="155">
        <v>68148.557807605932</v>
      </c>
      <c r="P17" s="156" t="s">
        <v>5</v>
      </c>
      <c r="Q17" s="157" t="s">
        <v>6</v>
      </c>
      <c r="R17" s="337">
        <v>46.693319677724681</v>
      </c>
      <c r="S17" s="107"/>
    </row>
    <row r="18" spans="1:19" s="107" customFormat="1" ht="12.75" customHeight="1">
      <c r="A18" s="133">
        <v>1992</v>
      </c>
      <c r="B18" s="184">
        <v>23034.694011031734</v>
      </c>
      <c r="C18" s="184">
        <v>7141.0579711198161</v>
      </c>
      <c r="D18" s="184">
        <v>7834.5675603002837</v>
      </c>
      <c r="E18" s="184">
        <v>38010.319542451834</v>
      </c>
      <c r="F18" s="184">
        <v>5828.4921113638511</v>
      </c>
      <c r="G18" s="184">
        <v>15700.609725078668</v>
      </c>
      <c r="H18" s="184">
        <v>4.9562872902480324</v>
      </c>
      <c r="I18" s="184">
        <v>36.641642987434864</v>
      </c>
      <c r="J18" s="184">
        <v>21570.699766720201</v>
      </c>
      <c r="L18" s="133">
        <v>1992</v>
      </c>
      <c r="M18" s="185">
        <v>59581.019309172036</v>
      </c>
      <c r="N18" s="184">
        <v>12509.952544639287</v>
      </c>
      <c r="O18" s="185">
        <v>72090.971853811323</v>
      </c>
      <c r="P18" s="186" t="s">
        <v>5</v>
      </c>
      <c r="Q18" s="187" t="s">
        <v>6</v>
      </c>
      <c r="R18" s="336">
        <v>46.755009584395665</v>
      </c>
    </row>
    <row r="19" spans="1:19" ht="12.75" customHeight="1">
      <c r="A19" s="109">
        <v>1993</v>
      </c>
      <c r="B19" s="154">
        <v>28718.211085514122</v>
      </c>
      <c r="C19" s="154">
        <v>6222.3498034199829</v>
      </c>
      <c r="D19" s="154">
        <v>8801.1162547328186</v>
      </c>
      <c r="E19" s="154">
        <v>43741.677143666922</v>
      </c>
      <c r="F19" s="154">
        <v>6056.9682347041844</v>
      </c>
      <c r="G19" s="154">
        <v>15211.870380732977</v>
      </c>
      <c r="H19" s="154">
        <v>4.6147249696590915</v>
      </c>
      <c r="I19" s="154">
        <v>36.794255939187373</v>
      </c>
      <c r="J19" s="154">
        <v>21310.247596346009</v>
      </c>
      <c r="L19" s="109">
        <v>1993</v>
      </c>
      <c r="M19" s="155">
        <v>65051.924740012924</v>
      </c>
      <c r="N19" s="154">
        <v>15468.935997034947</v>
      </c>
      <c r="O19" s="155">
        <v>80520.860737047871</v>
      </c>
      <c r="P19" s="159">
        <v>76.669840047091995</v>
      </c>
      <c r="Q19" s="155">
        <v>80597.530577094964</v>
      </c>
      <c r="R19" s="337">
        <v>50.554754481342179</v>
      </c>
      <c r="S19" s="107"/>
    </row>
    <row r="20" spans="1:19" s="88" customFormat="1" ht="12.75" customHeight="1">
      <c r="A20" s="133">
        <v>1994</v>
      </c>
      <c r="B20" s="184">
        <v>34273.769903272456</v>
      </c>
      <c r="C20" s="184">
        <v>5427.7886383291061</v>
      </c>
      <c r="D20" s="184">
        <v>8820.0111916164606</v>
      </c>
      <c r="E20" s="184">
        <v>48521.569733218021</v>
      </c>
      <c r="F20" s="184">
        <v>7054.867989796734</v>
      </c>
      <c r="G20" s="184">
        <v>14396.859080107264</v>
      </c>
      <c r="H20" s="184">
        <v>87.599834305938103</v>
      </c>
      <c r="I20" s="184">
        <v>43.371147431378674</v>
      </c>
      <c r="J20" s="184">
        <v>21582.698051641313</v>
      </c>
      <c r="L20" s="133">
        <v>1994</v>
      </c>
      <c r="M20" s="185">
        <v>70104.26778485933</v>
      </c>
      <c r="N20" s="184">
        <v>18963.314753312065</v>
      </c>
      <c r="O20" s="185">
        <v>89067.582538171395</v>
      </c>
      <c r="P20" s="188">
        <v>201.85926178935048</v>
      </c>
      <c r="Q20" s="185">
        <v>89269.441799960739</v>
      </c>
      <c r="R20" s="336">
        <v>53.26412329993768</v>
      </c>
      <c r="S20" s="107"/>
    </row>
    <row r="21" spans="1:19" s="84" customFormat="1" ht="12.75" customHeight="1">
      <c r="A21" s="109">
        <v>1995</v>
      </c>
      <c r="B21" s="154">
        <v>39787.879043334811</v>
      </c>
      <c r="C21" s="154">
        <v>4885.1405855976973</v>
      </c>
      <c r="D21" s="184">
        <v>7869.8865577058632</v>
      </c>
      <c r="E21" s="154">
        <v>52542.906186638371</v>
      </c>
      <c r="F21" s="154">
        <v>9064.6497532757276</v>
      </c>
      <c r="G21" s="154">
        <v>14788.187757534355</v>
      </c>
      <c r="H21" s="154">
        <v>3.8225910772294207</v>
      </c>
      <c r="I21" s="160" t="s">
        <v>5</v>
      </c>
      <c r="J21" s="154">
        <v>23856.660101887312</v>
      </c>
      <c r="L21" s="109">
        <v>1995</v>
      </c>
      <c r="M21" s="155">
        <v>76399.56628852569</v>
      </c>
      <c r="N21" s="154">
        <v>21156.093980509144</v>
      </c>
      <c r="O21" s="155">
        <v>97555.660269034837</v>
      </c>
      <c r="P21" s="159">
        <v>578.61732665712225</v>
      </c>
      <c r="Q21" s="155">
        <v>98134.277595691965</v>
      </c>
      <c r="R21" s="337">
        <v>55.238295402096213</v>
      </c>
      <c r="S21" s="107"/>
    </row>
    <row r="22" spans="1:19" s="88" customFormat="1" ht="12.75" customHeight="1">
      <c r="A22" s="133">
        <v>1996</v>
      </c>
      <c r="B22" s="184">
        <v>43950.607114670463</v>
      </c>
      <c r="C22" s="184">
        <v>4182.0323684803379</v>
      </c>
      <c r="D22" s="184">
        <v>7933.6933061052441</v>
      </c>
      <c r="E22" s="184">
        <v>56066.332789256048</v>
      </c>
      <c r="F22" s="184">
        <v>10514.073094336605</v>
      </c>
      <c r="G22" s="184">
        <v>13417.238504974455</v>
      </c>
      <c r="H22" s="184">
        <v>3.4784125346104373</v>
      </c>
      <c r="I22" s="189" t="s">
        <v>5</v>
      </c>
      <c r="J22" s="184">
        <v>23934.790011845671</v>
      </c>
      <c r="L22" s="133">
        <v>1996</v>
      </c>
      <c r="M22" s="185">
        <v>80001.122801101708</v>
      </c>
      <c r="N22" s="184">
        <v>21512.394351867326</v>
      </c>
      <c r="O22" s="185">
        <v>101513.51715296904</v>
      </c>
      <c r="P22" s="188">
        <v>1473.2771756429729</v>
      </c>
      <c r="Q22" s="185">
        <v>102986.79432861201</v>
      </c>
      <c r="R22" s="336">
        <v>55.611388369050765</v>
      </c>
      <c r="S22" s="107"/>
    </row>
    <row r="23" spans="1:19" s="84" customFormat="1" ht="12.75" customHeight="1">
      <c r="A23" s="109">
        <v>1997</v>
      </c>
      <c r="B23" s="154">
        <v>50588.124604841461</v>
      </c>
      <c r="C23" s="154">
        <v>2477.9997529123634</v>
      </c>
      <c r="D23" s="154">
        <v>9125.527786458144</v>
      </c>
      <c r="E23" s="154">
        <v>62191.65214421197</v>
      </c>
      <c r="F23" s="154">
        <v>10357.797213723537</v>
      </c>
      <c r="G23" s="154">
        <v>12547.295989186281</v>
      </c>
      <c r="H23" s="154">
        <v>3.1335799364839425</v>
      </c>
      <c r="I23" s="160" t="s">
        <v>5</v>
      </c>
      <c r="J23" s="154">
        <v>22908.226782846301</v>
      </c>
      <c r="L23" s="109">
        <v>1997</v>
      </c>
      <c r="M23" s="155">
        <v>85099.878927058278</v>
      </c>
      <c r="N23" s="154">
        <v>22159.836631468788</v>
      </c>
      <c r="O23" s="155">
        <v>107259.71555852707</v>
      </c>
      <c r="P23" s="159">
        <v>1436.0022673924259</v>
      </c>
      <c r="Q23" s="155">
        <v>108695.71782591949</v>
      </c>
      <c r="R23" s="337">
        <v>56.834240758487155</v>
      </c>
      <c r="S23" s="107"/>
    </row>
    <row r="24" spans="1:19" s="107" customFormat="1" ht="12.75" customHeight="1">
      <c r="A24" s="200">
        <v>1998</v>
      </c>
      <c r="B24" s="201">
        <v>55935.031215162453</v>
      </c>
      <c r="C24" s="201">
        <v>1601.6365922254602</v>
      </c>
      <c r="D24" s="201">
        <v>5943.257051081735</v>
      </c>
      <c r="E24" s="201">
        <v>63479.924858469654</v>
      </c>
      <c r="F24" s="201">
        <v>9882.5243635676543</v>
      </c>
      <c r="G24" s="201">
        <v>10324.181594878019</v>
      </c>
      <c r="H24" s="201">
        <v>47.163506609594265</v>
      </c>
      <c r="I24" s="202" t="s">
        <v>5</v>
      </c>
      <c r="J24" s="201">
        <v>20253.869465055268</v>
      </c>
      <c r="L24" s="200">
        <v>1998</v>
      </c>
      <c r="M24" s="203">
        <v>83733.794323524911</v>
      </c>
      <c r="N24" s="201">
        <v>27868.901521042419</v>
      </c>
      <c r="O24" s="203">
        <v>111602.69584456734</v>
      </c>
      <c r="P24" s="204">
        <v>2703.9819894915081</v>
      </c>
      <c r="Q24" s="203">
        <v>114306.67783405885</v>
      </c>
      <c r="R24" s="336">
        <v>56.839613264831044</v>
      </c>
    </row>
    <row r="25" spans="1:19" s="84" customFormat="1" ht="15" customHeight="1">
      <c r="A25" s="109" t="s">
        <v>24</v>
      </c>
      <c r="B25" s="154">
        <v>68120.256718966877</v>
      </c>
      <c r="C25" s="154">
        <v>1482.4785796821288</v>
      </c>
      <c r="D25" s="154">
        <v>7630.5022419569332</v>
      </c>
      <c r="E25" s="154">
        <v>77233.295678873284</v>
      </c>
      <c r="F25" s="154">
        <v>9882.5243635676543</v>
      </c>
      <c r="G25" s="154">
        <v>10776.065928795157</v>
      </c>
      <c r="H25" s="154">
        <v>47.163506609594265</v>
      </c>
      <c r="I25" s="160" t="s">
        <v>5</v>
      </c>
      <c r="J25" s="154">
        <v>20705.753798972404</v>
      </c>
      <c r="L25" s="109" t="s">
        <v>23</v>
      </c>
      <c r="M25" s="155">
        <v>97938.991339578337</v>
      </c>
      <c r="N25" s="154">
        <v>13663.664716612282</v>
      </c>
      <c r="O25" s="155">
        <v>111602.65605619061</v>
      </c>
      <c r="P25" s="159">
        <v>2703.9785375318852</v>
      </c>
      <c r="Q25" s="155">
        <v>114306.6345937225</v>
      </c>
      <c r="R25" s="337">
        <v>56.839613264831044</v>
      </c>
    </row>
    <row r="26" spans="1:19" s="84" customFormat="1" ht="12.75" customHeight="1">
      <c r="A26" s="133">
        <v>1999</v>
      </c>
      <c r="B26" s="184">
        <v>75095.321930000006</v>
      </c>
      <c r="C26" s="184">
        <v>1293.9674600000001</v>
      </c>
      <c r="D26" s="184">
        <v>5987.8863700000002</v>
      </c>
      <c r="E26" s="184">
        <v>82377.175770000002</v>
      </c>
      <c r="F26" s="184">
        <v>9381.5626100000009</v>
      </c>
      <c r="G26" s="184">
        <v>9195.8431500000006</v>
      </c>
      <c r="H26" s="184">
        <v>241.24984000000001</v>
      </c>
      <c r="I26" s="189" t="s">
        <v>5</v>
      </c>
      <c r="J26" s="184">
        <v>18818.655599999998</v>
      </c>
      <c r="L26" s="133">
        <v>1999</v>
      </c>
      <c r="M26" s="185">
        <v>101195.83137</v>
      </c>
      <c r="N26" s="184">
        <v>16778.398690000002</v>
      </c>
      <c r="O26" s="185">
        <v>117974.23006</v>
      </c>
      <c r="P26" s="188">
        <v>4861.7122799999997</v>
      </c>
      <c r="Q26" s="185">
        <v>122835.94233999999</v>
      </c>
      <c r="R26" s="336">
        <v>57.872892853718781</v>
      </c>
    </row>
    <row r="27" spans="1:19" s="84" customFormat="1" ht="18.600000000000001" customHeight="1">
      <c r="A27" s="109">
        <v>2000</v>
      </c>
      <c r="B27" s="154">
        <v>79795.663</v>
      </c>
      <c r="C27" s="154">
        <v>855.70500000000004</v>
      </c>
      <c r="D27" s="154">
        <v>5240.5460000000003</v>
      </c>
      <c r="E27" s="154">
        <v>85891.914000000004</v>
      </c>
      <c r="F27" s="154">
        <v>8928.3050000000003</v>
      </c>
      <c r="G27" s="154">
        <v>9161.1869999999999</v>
      </c>
      <c r="H27" s="154">
        <v>2.1</v>
      </c>
      <c r="I27" s="160" t="s">
        <v>5</v>
      </c>
      <c r="J27" s="154">
        <v>18091.591</v>
      </c>
      <c r="L27" s="109">
        <v>2000</v>
      </c>
      <c r="M27" s="155">
        <v>103983.50599999999</v>
      </c>
      <c r="N27" s="154">
        <v>16721.901000000002</v>
      </c>
      <c r="O27" s="155">
        <v>120705.40700000001</v>
      </c>
      <c r="P27" s="159">
        <v>6277.20093</v>
      </c>
      <c r="Q27" s="155">
        <v>126982.60786</v>
      </c>
      <c r="R27" s="337">
        <v>56.508308235857896</v>
      </c>
    </row>
    <row r="28" spans="1:19" s="84" customFormat="1" ht="12.75" customHeight="1">
      <c r="A28" s="133">
        <v>2001</v>
      </c>
      <c r="B28" s="184">
        <v>85532.463000000003</v>
      </c>
      <c r="C28" s="184">
        <v>1460.848</v>
      </c>
      <c r="D28" s="184">
        <v>1584.538</v>
      </c>
      <c r="E28" s="184">
        <v>88577.849000000002</v>
      </c>
      <c r="F28" s="184">
        <v>8301.65</v>
      </c>
      <c r="G28" s="184">
        <v>8338.7049999999999</v>
      </c>
      <c r="H28" s="184">
        <v>1.75</v>
      </c>
      <c r="I28" s="189" t="s">
        <v>5</v>
      </c>
      <c r="J28" s="184">
        <v>16642.109</v>
      </c>
      <c r="L28" s="133">
        <v>2001</v>
      </c>
      <c r="M28" s="185">
        <v>105219.958</v>
      </c>
      <c r="N28" s="184">
        <v>16192.55</v>
      </c>
      <c r="O28" s="185">
        <v>121412.508</v>
      </c>
      <c r="P28" s="188">
        <v>7485.9908599999999</v>
      </c>
      <c r="Q28" s="185">
        <v>128898.49894</v>
      </c>
      <c r="R28" s="336">
        <v>55.056100240898672</v>
      </c>
    </row>
    <row r="29" spans="1:19" s="84" customFormat="1" ht="12.75" customHeight="1">
      <c r="A29" s="109">
        <v>2002</v>
      </c>
      <c r="B29" s="154">
        <v>90470.286999999997</v>
      </c>
      <c r="C29" s="154">
        <v>951.43200000000002</v>
      </c>
      <c r="D29" s="154">
        <v>680.94899999999996</v>
      </c>
      <c r="E29" s="154">
        <v>92102.668999999994</v>
      </c>
      <c r="F29" s="154">
        <v>7585.6769999999997</v>
      </c>
      <c r="G29" s="154">
        <v>7458.44</v>
      </c>
      <c r="H29" s="154">
        <v>1101.4079999999999</v>
      </c>
      <c r="I29" s="160" t="s">
        <v>5</v>
      </c>
      <c r="J29" s="154">
        <v>16145.525</v>
      </c>
      <c r="L29" s="109">
        <v>2002</v>
      </c>
      <c r="M29" s="155">
        <v>108248.194</v>
      </c>
      <c r="N29" s="154">
        <v>15705.154</v>
      </c>
      <c r="O29" s="155">
        <v>123953.348</v>
      </c>
      <c r="P29" s="159">
        <v>8233.2430000000004</v>
      </c>
      <c r="Q29" s="155">
        <v>132186.59099999999</v>
      </c>
      <c r="R29" s="337">
        <v>54.668766261065372</v>
      </c>
    </row>
    <row r="30" spans="1:19" s="84" customFormat="1" ht="12.75" customHeight="1">
      <c r="A30" s="133">
        <v>2003</v>
      </c>
      <c r="B30" s="184">
        <v>96743.876000000004</v>
      </c>
      <c r="C30" s="184">
        <v>834.56500000000005</v>
      </c>
      <c r="D30" s="184">
        <v>608.34400000000005</v>
      </c>
      <c r="E30" s="184">
        <v>98186.785000000003</v>
      </c>
      <c r="F30" s="184">
        <v>6862.8729999999996</v>
      </c>
      <c r="G30" s="184">
        <v>6802.3440000000001</v>
      </c>
      <c r="H30" s="184">
        <v>1126.5640000000001</v>
      </c>
      <c r="I30" s="189" t="s">
        <v>5</v>
      </c>
      <c r="J30" s="184">
        <v>14791.781000000001</v>
      </c>
      <c r="L30" s="133">
        <v>2003</v>
      </c>
      <c r="M30" s="185">
        <v>112978.56600000001</v>
      </c>
      <c r="N30" s="184">
        <v>13899.069</v>
      </c>
      <c r="O30" s="185">
        <v>126877.636</v>
      </c>
      <c r="P30" s="188">
        <v>9072.8729999999996</v>
      </c>
      <c r="Q30" s="185">
        <v>135950.50899999999</v>
      </c>
      <c r="R30" s="336">
        <v>54.721076411239011</v>
      </c>
    </row>
    <row r="31" spans="1:19" s="84" customFormat="1" ht="12.75" customHeight="1">
      <c r="A31" s="109">
        <v>2004</v>
      </c>
      <c r="B31" s="154">
        <v>104646.823</v>
      </c>
      <c r="C31" s="154">
        <v>1717.7629999999999</v>
      </c>
      <c r="D31" s="154">
        <v>692.01099999999997</v>
      </c>
      <c r="E31" s="154">
        <v>107056.59600000001</v>
      </c>
      <c r="F31" s="154">
        <v>6064.7839999999997</v>
      </c>
      <c r="G31" s="154">
        <v>8540.8829999999998</v>
      </c>
      <c r="H31" s="154">
        <v>776.27300000000002</v>
      </c>
      <c r="I31" s="160" t="s">
        <v>5</v>
      </c>
      <c r="J31" s="154">
        <v>15381.939</v>
      </c>
      <c r="L31" s="109">
        <v>2004</v>
      </c>
      <c r="M31" s="155">
        <v>122438.53599999999</v>
      </c>
      <c r="N31" s="154">
        <v>13111.885</v>
      </c>
      <c r="O31" s="155">
        <v>135550.42000000001</v>
      </c>
      <c r="P31" s="159">
        <v>9338.4459999999999</v>
      </c>
      <c r="Q31" s="155">
        <v>144888.867</v>
      </c>
      <c r="R31" s="337">
        <v>55.932080237457946</v>
      </c>
    </row>
    <row r="32" spans="1:19" s="84" customFormat="1" ht="12.75" customHeight="1">
      <c r="A32" s="133">
        <v>2005</v>
      </c>
      <c r="B32" s="184">
        <v>108812.79399999999</v>
      </c>
      <c r="C32" s="184">
        <v>3335.5</v>
      </c>
      <c r="D32" s="184">
        <v>263.68200000000002</v>
      </c>
      <c r="E32" s="184">
        <v>112411.976</v>
      </c>
      <c r="F32" s="184">
        <v>4918.5559999999996</v>
      </c>
      <c r="G32" s="184">
        <v>11937.904</v>
      </c>
      <c r="H32" s="184">
        <v>426.03800000000001</v>
      </c>
      <c r="I32" s="189" t="s">
        <v>5</v>
      </c>
      <c r="J32" s="184">
        <v>17282.499</v>
      </c>
      <c r="L32" s="133">
        <v>2005</v>
      </c>
      <c r="M32" s="185">
        <v>129694.47500000001</v>
      </c>
      <c r="N32" s="184">
        <v>11634.637000000001</v>
      </c>
      <c r="O32" s="185">
        <v>141329.11199999999</v>
      </c>
      <c r="P32" s="188">
        <v>9975.6849999999995</v>
      </c>
      <c r="Q32" s="185">
        <v>151304.79699999999</v>
      </c>
      <c r="R32" s="336">
        <v>55.624952511566214</v>
      </c>
    </row>
    <row r="33" spans="1:18" s="84" customFormat="1" ht="12.75" customHeight="1">
      <c r="A33" s="109">
        <v>2006</v>
      </c>
      <c r="B33" s="154">
        <v>115710.88099999999</v>
      </c>
      <c r="C33" s="154">
        <v>5440.9930000000004</v>
      </c>
      <c r="D33" s="154">
        <v>255.583</v>
      </c>
      <c r="E33" s="154">
        <v>121407.45699999999</v>
      </c>
      <c r="F33" s="154">
        <v>3133.7489999999998</v>
      </c>
      <c r="G33" s="154">
        <v>12356.870999999999</v>
      </c>
      <c r="H33" s="154">
        <v>48.345999999999997</v>
      </c>
      <c r="I33" s="160" t="s">
        <v>5</v>
      </c>
      <c r="J33" s="154">
        <v>15538.967000000001</v>
      </c>
      <c r="L33" s="109">
        <v>2006</v>
      </c>
      <c r="M33" s="155">
        <v>136946.424</v>
      </c>
      <c r="N33" s="154">
        <v>8318.7970000000005</v>
      </c>
      <c r="O33" s="155">
        <v>145265.22099999999</v>
      </c>
      <c r="P33" s="159">
        <v>10019.620999999999</v>
      </c>
      <c r="Q33" s="155">
        <v>155284.842</v>
      </c>
      <c r="R33" s="337">
        <v>54.238968612772631</v>
      </c>
    </row>
    <row r="34" spans="1:18" s="84" customFormat="1" ht="12.75" customHeight="1">
      <c r="A34" s="133">
        <v>2007</v>
      </c>
      <c r="B34" s="184">
        <v>121478.497</v>
      </c>
      <c r="C34" s="184">
        <v>4357.0439999999999</v>
      </c>
      <c r="D34" s="184">
        <v>639.15300000000002</v>
      </c>
      <c r="E34" s="184">
        <v>126474.693</v>
      </c>
      <c r="F34" s="184">
        <v>2099.3789999999999</v>
      </c>
      <c r="G34" s="184">
        <v>11507.642</v>
      </c>
      <c r="H34" s="184">
        <v>0.70099999999999996</v>
      </c>
      <c r="I34" s="189" t="s">
        <v>5</v>
      </c>
      <c r="J34" s="184">
        <v>13607.722</v>
      </c>
      <c r="L34" s="133">
        <v>2007</v>
      </c>
      <c r="M34" s="185">
        <v>140082.416</v>
      </c>
      <c r="N34" s="184">
        <v>7293.9170000000004</v>
      </c>
      <c r="O34" s="185">
        <v>147376.33300000001</v>
      </c>
      <c r="P34" s="188">
        <v>9924.4320000000007</v>
      </c>
      <c r="Q34" s="185">
        <v>157300.764</v>
      </c>
      <c r="R34" s="336">
        <v>51.897101228279439</v>
      </c>
    </row>
    <row r="35" spans="1:18" s="84" customFormat="1" ht="12.75" customHeight="1">
      <c r="A35" s="109">
        <v>2008</v>
      </c>
      <c r="B35" s="154">
        <v>129339.45299999999</v>
      </c>
      <c r="C35" s="154">
        <v>3606.7460000000001</v>
      </c>
      <c r="D35" s="154">
        <v>8197.8670000000002</v>
      </c>
      <c r="E35" s="154">
        <v>141144.06599999999</v>
      </c>
      <c r="F35" s="154">
        <v>1828.3879999999999</v>
      </c>
      <c r="G35" s="154">
        <v>10921.291999999999</v>
      </c>
      <c r="H35" s="154">
        <v>208.029</v>
      </c>
      <c r="I35" s="160" t="s">
        <v>5</v>
      </c>
      <c r="J35" s="154">
        <v>12957.709000000001</v>
      </c>
      <c r="L35" s="109">
        <v>2008</v>
      </c>
      <c r="M35" s="155">
        <v>154101.77600000001</v>
      </c>
      <c r="N35" s="154">
        <v>7869.4620000000004</v>
      </c>
      <c r="O35" s="155">
        <v>161971.23800000001</v>
      </c>
      <c r="P35" s="159">
        <v>5951.5630000000001</v>
      </c>
      <c r="Q35" s="155">
        <v>167922.80100000001</v>
      </c>
      <c r="R35" s="337">
        <v>55.136908779593909</v>
      </c>
    </row>
    <row r="36" spans="1:18" s="84" customFormat="1" ht="12.75" customHeight="1">
      <c r="A36" s="133">
        <v>2009</v>
      </c>
      <c r="B36" s="184">
        <v>140922.16500000001</v>
      </c>
      <c r="C36" s="184">
        <v>2648.3620000000001</v>
      </c>
      <c r="D36" s="184">
        <v>6016.0969999999998</v>
      </c>
      <c r="E36" s="184">
        <v>149586.62299999999</v>
      </c>
      <c r="F36" s="184">
        <v>1626.2059999999999</v>
      </c>
      <c r="G36" s="184">
        <v>12345.608</v>
      </c>
      <c r="H36" s="184">
        <v>64.75</v>
      </c>
      <c r="I36" s="189" t="s">
        <v>5</v>
      </c>
      <c r="J36" s="184">
        <v>14036.563</v>
      </c>
      <c r="L36" s="133">
        <v>2009</v>
      </c>
      <c r="M36" s="185">
        <v>163623.18700000001</v>
      </c>
      <c r="N36" s="184">
        <v>5092.2370000000001</v>
      </c>
      <c r="O36" s="185">
        <v>168715.424</v>
      </c>
      <c r="P36" s="188">
        <v>9361.5669999999991</v>
      </c>
      <c r="Q36" s="185">
        <v>178076.99100000001</v>
      </c>
      <c r="R36" s="336">
        <v>58.572790942540095</v>
      </c>
    </row>
    <row r="37" spans="1:18" s="84" customFormat="1" ht="18.600000000000001" customHeight="1">
      <c r="A37" s="109">
        <v>2010</v>
      </c>
      <c r="B37" s="154">
        <v>152322.72899999999</v>
      </c>
      <c r="C37" s="154">
        <v>2503.2829999999999</v>
      </c>
      <c r="D37" s="154">
        <v>4273.5839999999998</v>
      </c>
      <c r="E37" s="154">
        <v>159099.59599999999</v>
      </c>
      <c r="F37" s="154">
        <v>1197.298</v>
      </c>
      <c r="G37" s="154">
        <v>12612.126</v>
      </c>
      <c r="H37" s="154">
        <v>5.25</v>
      </c>
      <c r="I37" s="160" t="s">
        <v>5</v>
      </c>
      <c r="J37" s="154">
        <v>13814.674000000001</v>
      </c>
      <c r="L37" s="109">
        <v>2010</v>
      </c>
      <c r="M37" s="155">
        <v>172914.27</v>
      </c>
      <c r="N37" s="154">
        <v>3856.0729999999999</v>
      </c>
      <c r="O37" s="155">
        <v>176770.34299999999</v>
      </c>
      <c r="P37" s="159">
        <v>9972.0110000000004</v>
      </c>
      <c r="Q37" s="155">
        <v>186742.35399999999</v>
      </c>
      <c r="R37" s="337">
        <v>59.740571032707322</v>
      </c>
    </row>
    <row r="38" spans="1:18" s="84" customFormat="1" ht="12.75" customHeight="1">
      <c r="A38" s="133">
        <v>2011</v>
      </c>
      <c r="B38" s="184">
        <v>160193.875</v>
      </c>
      <c r="C38" s="184">
        <v>2202.7469999999998</v>
      </c>
      <c r="D38" s="184">
        <v>3893.973</v>
      </c>
      <c r="E38" s="184">
        <v>166290.59599999999</v>
      </c>
      <c r="F38" s="184">
        <v>1025.528</v>
      </c>
      <c r="G38" s="184">
        <v>13179.781000000001</v>
      </c>
      <c r="H38" s="184">
        <v>55.25</v>
      </c>
      <c r="I38" s="189" t="s">
        <v>5</v>
      </c>
      <c r="J38" s="184">
        <v>14260.558999999999</v>
      </c>
      <c r="L38" s="133">
        <v>2011</v>
      </c>
      <c r="M38" s="185">
        <v>180551.155</v>
      </c>
      <c r="N38" s="184">
        <v>2624.4079999999999</v>
      </c>
      <c r="O38" s="185">
        <v>183175.56299999999</v>
      </c>
      <c r="P38" s="188">
        <v>10434.628000000001</v>
      </c>
      <c r="Q38" s="185">
        <v>193610.19</v>
      </c>
      <c r="R38" s="336">
        <v>59.064378239641357</v>
      </c>
    </row>
    <row r="39" spans="1:18" s="84" customFormat="1" ht="12.75" customHeight="1">
      <c r="A39" s="109">
        <v>2012</v>
      </c>
      <c r="B39" s="154">
        <v>168367.128</v>
      </c>
      <c r="C39" s="154">
        <v>1953.0820000000001</v>
      </c>
      <c r="D39" s="154">
        <v>4795.6049999999996</v>
      </c>
      <c r="E39" s="154">
        <v>175115.81599999999</v>
      </c>
      <c r="F39" s="154">
        <v>960.73599999999999</v>
      </c>
      <c r="G39" s="154">
        <v>13463.982</v>
      </c>
      <c r="H39" s="154">
        <v>9.6210000000000004</v>
      </c>
      <c r="I39" s="160" t="s">
        <v>5</v>
      </c>
      <c r="J39" s="154">
        <v>14434.339</v>
      </c>
      <c r="L39" s="109">
        <v>2012</v>
      </c>
      <c r="M39" s="155">
        <v>189550.155</v>
      </c>
      <c r="N39" s="161" t="s">
        <v>233</v>
      </c>
      <c r="O39" s="155">
        <v>189550.155</v>
      </c>
      <c r="P39" s="159">
        <v>12120.87</v>
      </c>
      <c r="Q39" s="155">
        <v>201671.02499999999</v>
      </c>
      <c r="R39" s="337">
        <v>59.484809126756687</v>
      </c>
    </row>
    <row r="40" spans="1:18" s="84" customFormat="1" ht="12.75" customHeight="1">
      <c r="A40" s="133">
        <v>2013</v>
      </c>
      <c r="B40" s="184">
        <v>173211.78750999999</v>
      </c>
      <c r="C40" s="184">
        <v>1618.46624</v>
      </c>
      <c r="D40" s="184">
        <v>5151.49611</v>
      </c>
      <c r="E40" s="184">
        <v>179981.74986000001</v>
      </c>
      <c r="F40" s="184">
        <v>911.73593000000005</v>
      </c>
      <c r="G40" s="184">
        <v>13038.364030000001</v>
      </c>
      <c r="H40" s="184">
        <v>9.9924999999999997</v>
      </c>
      <c r="I40" s="189" t="s">
        <v>5</v>
      </c>
      <c r="J40" s="184">
        <v>13960.09246</v>
      </c>
      <c r="L40" s="133">
        <v>2013</v>
      </c>
      <c r="M40" s="185">
        <v>193941.84232</v>
      </c>
      <c r="N40" s="190" t="s">
        <v>233</v>
      </c>
      <c r="O40" s="185">
        <v>193941.84232</v>
      </c>
      <c r="P40" s="188">
        <v>13691.376039999999</v>
      </c>
      <c r="Q40" s="185">
        <v>207633.21836</v>
      </c>
      <c r="R40" s="336">
        <v>59.875188345411779</v>
      </c>
    </row>
    <row r="41" spans="1:18" s="84" customFormat="1" ht="12.75" customHeight="1">
      <c r="A41" s="109">
        <v>2014</v>
      </c>
      <c r="B41" s="154">
        <v>173899.02486</v>
      </c>
      <c r="C41" s="154">
        <v>1618.46624</v>
      </c>
      <c r="D41" s="154">
        <v>6656.3962799999999</v>
      </c>
      <c r="E41" s="154">
        <v>182173.88738</v>
      </c>
      <c r="F41" s="154">
        <v>891.73593000000005</v>
      </c>
      <c r="G41" s="154">
        <v>13135.18576</v>
      </c>
      <c r="H41" s="154">
        <v>10.36375</v>
      </c>
      <c r="I41" s="160" t="s">
        <v>5</v>
      </c>
      <c r="J41" s="154">
        <v>14037.28543</v>
      </c>
      <c r="L41" s="109">
        <v>2014</v>
      </c>
      <c r="M41" s="155">
        <v>196211.17282000001</v>
      </c>
      <c r="N41" s="161" t="s">
        <v>233</v>
      </c>
      <c r="O41" s="155">
        <v>196211.17282000001</v>
      </c>
      <c r="P41" s="159">
        <v>11430.66864</v>
      </c>
      <c r="Q41" s="155">
        <v>207641.84146</v>
      </c>
      <c r="R41" s="337">
        <v>58.896439983775771</v>
      </c>
    </row>
    <row r="42" spans="1:18" s="88" customFormat="1" ht="12.75" customHeight="1">
      <c r="A42" s="136">
        <v>2015</v>
      </c>
      <c r="B42" s="191">
        <v>179092.10845</v>
      </c>
      <c r="C42" s="191">
        <v>1384.22018</v>
      </c>
      <c r="D42" s="191">
        <v>4779.5842400000001</v>
      </c>
      <c r="E42" s="191">
        <v>185255.91287</v>
      </c>
      <c r="F42" s="191">
        <v>891.73593000000005</v>
      </c>
      <c r="G42" s="191">
        <v>12954.538210000001</v>
      </c>
      <c r="H42" s="191">
        <v>10.484999999999999</v>
      </c>
      <c r="I42" s="192" t="s">
        <v>5</v>
      </c>
      <c r="J42" s="191">
        <v>13856.75913</v>
      </c>
      <c r="L42" s="136">
        <v>2015</v>
      </c>
      <c r="M42" s="193">
        <v>199112.67199999999</v>
      </c>
      <c r="N42" s="194" t="s">
        <v>233</v>
      </c>
      <c r="O42" s="193">
        <v>199112.67199999999</v>
      </c>
      <c r="P42" s="195">
        <v>11426.579519999999</v>
      </c>
      <c r="Q42" s="193">
        <v>210539.25151999999</v>
      </c>
      <c r="R42" s="336">
        <v>57.836325030637646</v>
      </c>
    </row>
    <row r="43" spans="1:18" s="88" customFormat="1" ht="12.75" customHeight="1">
      <c r="A43" s="112">
        <v>2016</v>
      </c>
      <c r="B43" s="162">
        <v>186489.83325</v>
      </c>
      <c r="C43" s="162">
        <v>1325.0492400000001</v>
      </c>
      <c r="D43" s="162">
        <v>6088.1965799999998</v>
      </c>
      <c r="E43" s="162">
        <v>193903.07907000001</v>
      </c>
      <c r="F43" s="162">
        <v>891.73593000000005</v>
      </c>
      <c r="G43" s="162">
        <v>12877.62473</v>
      </c>
      <c r="H43" s="162">
        <v>78.819599999999994</v>
      </c>
      <c r="I43" s="163" t="s">
        <v>5</v>
      </c>
      <c r="J43" s="162">
        <v>13848.180249999999</v>
      </c>
      <c r="L43" s="112">
        <v>2016</v>
      </c>
      <c r="M43" s="164">
        <v>207751.25932000001</v>
      </c>
      <c r="N43" s="165" t="s">
        <v>233</v>
      </c>
      <c r="O43" s="164">
        <v>207751.25932000001</v>
      </c>
      <c r="P43" s="166">
        <v>11898.729649999999</v>
      </c>
      <c r="Q43" s="164">
        <v>219649.98897000001</v>
      </c>
      <c r="R43" s="337">
        <v>58.094698370365364</v>
      </c>
    </row>
    <row r="44" spans="1:18" s="167" customFormat="1" ht="12.75" customHeight="1">
      <c r="A44" s="136">
        <v>2017</v>
      </c>
      <c r="B44" s="191">
        <v>193076.84104999999</v>
      </c>
      <c r="C44" s="191">
        <v>1266.57924</v>
      </c>
      <c r="D44" s="191">
        <v>3599.7284599999998</v>
      </c>
      <c r="E44" s="191">
        <v>197943.14874</v>
      </c>
      <c r="F44" s="191">
        <v>5573.2954399999999</v>
      </c>
      <c r="G44" s="191">
        <v>7553.3047299999998</v>
      </c>
      <c r="H44" s="191">
        <v>170.72749999999999</v>
      </c>
      <c r="I44" s="192" t="s">
        <v>5</v>
      </c>
      <c r="J44" s="191">
        <v>13297.327670000001</v>
      </c>
      <c r="L44" s="136">
        <v>2017</v>
      </c>
      <c r="M44" s="193">
        <v>211240.47641999999</v>
      </c>
      <c r="N44" s="194" t="s">
        <v>233</v>
      </c>
      <c r="O44" s="193">
        <v>211240.47641999999</v>
      </c>
      <c r="P44" s="195">
        <v>11984.38348</v>
      </c>
      <c r="Q44" s="193">
        <v>223224.85990000001</v>
      </c>
      <c r="R44" s="336">
        <v>57.193847498093895</v>
      </c>
    </row>
    <row r="45" spans="1:18" s="167" customFormat="1" ht="12.75" customHeight="1">
      <c r="A45" s="112">
        <v>2018</v>
      </c>
      <c r="B45" s="162">
        <v>191311.02755</v>
      </c>
      <c r="C45" s="162">
        <v>1266.57924</v>
      </c>
      <c r="D45" s="162">
        <v>5957.6065799999997</v>
      </c>
      <c r="E45" s="162">
        <v>198535.21337000001</v>
      </c>
      <c r="F45" s="162">
        <v>5499.0954400000001</v>
      </c>
      <c r="G45" s="162">
        <v>7467.0847299999996</v>
      </c>
      <c r="H45" s="162">
        <v>154.09875</v>
      </c>
      <c r="I45" s="163" t="s">
        <v>5</v>
      </c>
      <c r="J45" s="162">
        <v>13120.278920000001</v>
      </c>
      <c r="L45" s="112">
        <v>2018</v>
      </c>
      <c r="M45" s="164">
        <v>211655.49230000001</v>
      </c>
      <c r="N45" s="165" t="s">
        <v>233</v>
      </c>
      <c r="O45" s="164">
        <v>211655.49230000001</v>
      </c>
      <c r="P45" s="166">
        <v>12888.2896</v>
      </c>
      <c r="Q45" s="164">
        <v>224543.7819</v>
      </c>
      <c r="R45" s="337">
        <v>54.923825861056621</v>
      </c>
    </row>
    <row r="46" spans="1:18" s="88" customFormat="1" ht="12.75" customHeight="1">
      <c r="A46" s="133">
        <v>2019</v>
      </c>
      <c r="B46" s="510">
        <v>185950.99598000001</v>
      </c>
      <c r="C46" s="510">
        <v>1196.57924</v>
      </c>
      <c r="D46" s="510">
        <v>7376.9714800000002</v>
      </c>
      <c r="E46" s="510">
        <v>194524.54670000001</v>
      </c>
      <c r="F46" s="510">
        <v>5240.0954400000001</v>
      </c>
      <c r="G46" s="510">
        <v>7560.35473</v>
      </c>
      <c r="H46" s="510">
        <v>1442.90381</v>
      </c>
      <c r="I46" s="511" t="s">
        <v>5</v>
      </c>
      <c r="J46" s="510">
        <v>14243.35399</v>
      </c>
      <c r="L46" s="133">
        <v>2019</v>
      </c>
      <c r="M46" s="512">
        <v>208767.90069000001</v>
      </c>
      <c r="N46" s="513" t="s">
        <v>233</v>
      </c>
      <c r="O46" s="512">
        <v>208767.90069000001</v>
      </c>
      <c r="P46" s="514">
        <v>10696.55428</v>
      </c>
      <c r="Q46" s="512">
        <v>219464.45496999999</v>
      </c>
      <c r="R46" s="336">
        <v>52.510281999927159</v>
      </c>
    </row>
    <row r="47" spans="1:18" s="88" customFormat="1" ht="12.75" customHeight="1">
      <c r="A47" s="515">
        <v>2020</v>
      </c>
      <c r="B47" s="516">
        <v>204241.81312999999</v>
      </c>
      <c r="C47" s="516">
        <v>596.57924000000003</v>
      </c>
      <c r="D47" s="516">
        <v>19272.927299999999</v>
      </c>
      <c r="E47" s="516">
        <v>224111.31966000001</v>
      </c>
      <c r="F47" s="516">
        <v>4800.2590300000002</v>
      </c>
      <c r="G47" s="516">
        <v>7207.0747300000003</v>
      </c>
      <c r="H47" s="516">
        <v>1852.8987500000001</v>
      </c>
      <c r="I47" s="517" t="s">
        <v>5</v>
      </c>
      <c r="J47" s="516">
        <v>13860.23251</v>
      </c>
      <c r="L47" s="515">
        <v>2020</v>
      </c>
      <c r="M47" s="518">
        <v>237971.55217000001</v>
      </c>
      <c r="N47" s="519" t="s">
        <v>233</v>
      </c>
      <c r="O47" s="518">
        <v>237971.55217000001</v>
      </c>
      <c r="P47" s="520">
        <v>12317.085940000001</v>
      </c>
      <c r="Q47" s="518">
        <v>250288.63811</v>
      </c>
      <c r="R47" s="521">
        <v>63.364127321737463</v>
      </c>
    </row>
    <row r="48" spans="1:18" s="79" customFormat="1" ht="13.15" customHeight="1">
      <c r="A48" s="35" t="s">
        <v>98</v>
      </c>
      <c r="B48" s="8"/>
      <c r="C48" s="8"/>
      <c r="D48" s="8"/>
      <c r="E48" s="179"/>
      <c r="F48" s="180"/>
      <c r="G48" s="180"/>
      <c r="H48" s="180"/>
      <c r="I48" s="180"/>
      <c r="J48" s="179"/>
      <c r="L48" s="35" t="s">
        <v>103</v>
      </c>
      <c r="M48" s="179"/>
      <c r="N48" s="180"/>
      <c r="O48" s="179"/>
      <c r="P48" s="180"/>
      <c r="Q48" s="179"/>
      <c r="R48" s="179"/>
    </row>
    <row r="49" spans="1:18" s="79" customFormat="1" ht="11.25" customHeight="1">
      <c r="A49" s="353" t="s">
        <v>99</v>
      </c>
      <c r="B49" s="7"/>
      <c r="C49" s="8"/>
      <c r="D49" s="8"/>
      <c r="E49" s="179"/>
      <c r="F49" s="180"/>
      <c r="G49" s="180"/>
      <c r="H49" s="180"/>
      <c r="I49" s="180"/>
      <c r="J49" s="179"/>
      <c r="L49" s="353" t="s">
        <v>102</v>
      </c>
      <c r="M49" s="179"/>
      <c r="N49" s="80"/>
      <c r="O49" s="80"/>
      <c r="P49" s="80"/>
      <c r="Q49" s="80"/>
      <c r="R49" s="80"/>
    </row>
    <row r="50" spans="1:18" s="79" customFormat="1" ht="11.25" customHeight="1">
      <c r="A50" s="354" t="s">
        <v>100</v>
      </c>
      <c r="B50" s="7"/>
      <c r="C50" s="181"/>
      <c r="D50" s="181"/>
      <c r="E50" s="182"/>
      <c r="F50" s="181"/>
      <c r="G50" s="181"/>
      <c r="H50" s="181"/>
      <c r="I50" s="181"/>
      <c r="J50" s="182"/>
      <c r="L50" s="354" t="s">
        <v>100</v>
      </c>
    </row>
    <row r="51" spans="1:18" s="183" customFormat="1" ht="11.25" customHeight="1">
      <c r="A51" s="355" t="s">
        <v>101</v>
      </c>
      <c r="B51" s="5"/>
      <c r="C51" s="222"/>
      <c r="D51" s="222"/>
      <c r="E51" s="223"/>
      <c r="F51" s="222"/>
      <c r="G51" s="222"/>
      <c r="H51" s="222"/>
      <c r="I51" s="222"/>
      <c r="J51" s="223"/>
      <c r="L51" s="356" t="s">
        <v>104</v>
      </c>
      <c r="M51" s="179"/>
      <c r="N51" s="80"/>
      <c r="O51" s="80"/>
      <c r="P51" s="80"/>
      <c r="Q51" s="80"/>
      <c r="R51" s="80"/>
    </row>
    <row r="52" spans="1:18" s="79" customFormat="1" ht="11.25" customHeight="1">
      <c r="L52" s="356" t="s">
        <v>105</v>
      </c>
    </row>
    <row r="53" spans="1:18" s="84" customFormat="1">
      <c r="A53" s="95"/>
      <c r="B53" s="169"/>
      <c r="C53" s="169"/>
      <c r="D53" s="169"/>
      <c r="E53" s="170"/>
      <c r="F53" s="169"/>
      <c r="G53" s="169"/>
      <c r="H53" s="169"/>
      <c r="I53" s="169"/>
      <c r="J53" s="170"/>
      <c r="L53" s="355" t="s">
        <v>101</v>
      </c>
      <c r="M53" s="223"/>
      <c r="N53" s="222"/>
      <c r="O53" s="223"/>
      <c r="P53" s="222"/>
      <c r="Q53" s="223"/>
      <c r="R53" s="223"/>
    </row>
    <row r="54" spans="1:18" s="84" customFormat="1" ht="4.1500000000000004" customHeight="1">
      <c r="A54" s="95"/>
      <c r="B54" s="169"/>
      <c r="C54" s="169"/>
      <c r="D54" s="169"/>
      <c r="E54" s="170"/>
      <c r="F54" s="169"/>
      <c r="G54" s="169"/>
      <c r="H54" s="169"/>
      <c r="I54" s="169"/>
      <c r="J54" s="170"/>
      <c r="L54" s="171"/>
      <c r="M54" s="170"/>
      <c r="N54" s="169"/>
      <c r="O54" s="170"/>
      <c r="P54" s="169"/>
      <c r="Q54" s="170"/>
      <c r="R54" s="170"/>
    </row>
    <row r="55" spans="1:18" s="84" customFormat="1">
      <c r="A55" s="95"/>
      <c r="B55" s="169"/>
      <c r="C55" s="169"/>
      <c r="D55" s="169"/>
      <c r="E55" s="170"/>
      <c r="F55" s="169"/>
      <c r="G55" s="169"/>
      <c r="H55" s="169"/>
      <c r="I55" s="169"/>
      <c r="J55" s="170"/>
      <c r="L55" s="171"/>
      <c r="M55" s="170"/>
      <c r="N55" s="169"/>
      <c r="O55" s="170"/>
      <c r="P55" s="169"/>
      <c r="Q55" s="170"/>
      <c r="R55" s="170"/>
    </row>
    <row r="56" spans="1:18" s="84" customFormat="1">
      <c r="A56" s="95"/>
      <c r="B56" s="169"/>
      <c r="C56" s="169"/>
      <c r="D56" s="169"/>
      <c r="E56" s="170"/>
      <c r="F56" s="169"/>
      <c r="G56" s="169"/>
      <c r="H56" s="169"/>
      <c r="I56" s="169"/>
      <c r="J56" s="170"/>
      <c r="L56" s="171"/>
      <c r="M56" s="170"/>
      <c r="N56" s="169"/>
      <c r="O56" s="170"/>
      <c r="P56" s="169"/>
      <c r="Q56" s="170"/>
      <c r="R56" s="170"/>
    </row>
    <row r="57" spans="1:18" s="84" customFormat="1">
      <c r="A57" s="95"/>
      <c r="B57" s="169"/>
      <c r="C57" s="169"/>
      <c r="D57" s="169"/>
      <c r="E57" s="170"/>
      <c r="F57" s="169"/>
      <c r="G57" s="169"/>
      <c r="H57" s="169"/>
      <c r="I57" s="169"/>
      <c r="J57" s="170"/>
      <c r="L57" s="171"/>
      <c r="M57" s="170"/>
      <c r="N57" s="169"/>
      <c r="O57" s="170"/>
      <c r="P57" s="169"/>
      <c r="Q57" s="170"/>
      <c r="R57" s="170"/>
    </row>
    <row r="58" spans="1:18" s="84" customFormat="1">
      <c r="A58" s="95"/>
      <c r="B58" s="169"/>
      <c r="C58" s="169"/>
      <c r="D58" s="169"/>
      <c r="E58" s="170"/>
      <c r="F58" s="169"/>
      <c r="G58" s="169"/>
      <c r="H58" s="169"/>
      <c r="I58" s="169"/>
      <c r="J58" s="170"/>
      <c r="L58" s="171"/>
      <c r="M58" s="170"/>
      <c r="N58" s="169"/>
      <c r="O58" s="170"/>
      <c r="P58" s="169"/>
      <c r="Q58" s="170"/>
      <c r="R58" s="170"/>
    </row>
    <row r="59" spans="1:18" s="84" customFormat="1">
      <c r="A59" s="95"/>
      <c r="B59" s="169"/>
      <c r="C59" s="169"/>
      <c r="D59" s="169"/>
      <c r="E59" s="170"/>
      <c r="F59" s="169"/>
      <c r="G59" s="169"/>
      <c r="H59" s="169"/>
      <c r="I59" s="169"/>
      <c r="J59" s="170"/>
      <c r="L59" s="171"/>
      <c r="M59" s="170"/>
      <c r="N59" s="169"/>
      <c r="O59" s="170"/>
      <c r="P59" s="169"/>
      <c r="Q59" s="170"/>
      <c r="R59" s="170"/>
    </row>
    <row r="60" spans="1:18" s="84" customFormat="1">
      <c r="A60" s="95"/>
      <c r="B60" s="169"/>
      <c r="C60" s="169"/>
      <c r="D60" s="169"/>
      <c r="E60" s="170"/>
      <c r="F60" s="169"/>
      <c r="G60" s="169"/>
      <c r="H60" s="169"/>
      <c r="I60" s="169"/>
      <c r="J60" s="170"/>
      <c r="L60" s="171"/>
      <c r="M60" s="170"/>
      <c r="N60" s="169"/>
      <c r="O60" s="170"/>
      <c r="P60" s="169"/>
      <c r="Q60" s="170"/>
      <c r="R60" s="170"/>
    </row>
    <row r="61" spans="1:18" s="84" customFormat="1">
      <c r="A61" s="95"/>
      <c r="B61" s="169"/>
      <c r="C61" s="169"/>
      <c r="D61" s="169"/>
      <c r="E61" s="170"/>
      <c r="F61" s="169"/>
      <c r="G61" s="169"/>
      <c r="H61" s="169"/>
      <c r="I61" s="169"/>
      <c r="J61" s="170"/>
      <c r="L61" s="171"/>
      <c r="M61" s="170"/>
      <c r="N61" s="169"/>
      <c r="O61" s="170"/>
      <c r="P61" s="169"/>
      <c r="Q61" s="170"/>
      <c r="R61" s="170"/>
    </row>
    <row r="62" spans="1:18" s="84" customFormat="1">
      <c r="A62" s="95"/>
      <c r="B62" s="169"/>
      <c r="C62" s="169"/>
      <c r="D62" s="169"/>
      <c r="E62" s="170"/>
      <c r="F62" s="169"/>
      <c r="G62" s="169"/>
      <c r="H62" s="169"/>
      <c r="I62" s="169"/>
      <c r="J62" s="170"/>
      <c r="L62" s="171"/>
      <c r="M62" s="170"/>
      <c r="N62" s="169"/>
      <c r="O62" s="170"/>
      <c r="P62" s="169"/>
      <c r="Q62" s="170"/>
      <c r="R62" s="170"/>
    </row>
    <row r="63" spans="1:18" s="84" customFormat="1">
      <c r="A63" s="95"/>
      <c r="B63" s="169"/>
      <c r="C63" s="169"/>
      <c r="D63" s="169"/>
      <c r="E63" s="170"/>
      <c r="F63" s="169"/>
      <c r="G63" s="169"/>
      <c r="H63" s="169"/>
      <c r="I63" s="169"/>
      <c r="J63" s="170"/>
      <c r="L63" s="171"/>
      <c r="M63" s="170"/>
      <c r="N63" s="169"/>
      <c r="O63" s="170"/>
      <c r="P63" s="169"/>
      <c r="Q63" s="170"/>
      <c r="R63" s="170"/>
    </row>
    <row r="64" spans="1:18" s="84" customFormat="1">
      <c r="A64" s="95"/>
      <c r="B64" s="169"/>
      <c r="C64" s="169"/>
      <c r="D64" s="169"/>
      <c r="E64" s="170"/>
      <c r="F64" s="169"/>
      <c r="G64" s="169"/>
      <c r="H64" s="169"/>
      <c r="I64" s="169"/>
      <c r="J64" s="170"/>
      <c r="L64" s="171"/>
      <c r="M64" s="170"/>
      <c r="N64" s="169"/>
      <c r="O64" s="170"/>
      <c r="P64" s="169"/>
      <c r="Q64" s="170"/>
      <c r="R64" s="170"/>
    </row>
    <row r="65" spans="1:18" s="84" customFormat="1">
      <c r="A65" s="95"/>
      <c r="B65" s="169"/>
      <c r="C65" s="169"/>
      <c r="D65" s="169"/>
      <c r="E65" s="170"/>
      <c r="F65" s="169"/>
      <c r="G65" s="169"/>
      <c r="H65" s="169"/>
      <c r="I65" s="169"/>
      <c r="J65" s="170"/>
      <c r="L65" s="171"/>
      <c r="M65" s="170"/>
      <c r="N65" s="169"/>
      <c r="O65" s="170"/>
      <c r="P65" s="169"/>
      <c r="Q65" s="170"/>
      <c r="R65" s="170"/>
    </row>
    <row r="66" spans="1:18" s="84" customFormat="1">
      <c r="A66" s="95"/>
      <c r="B66" s="169"/>
      <c r="C66" s="169"/>
      <c r="D66" s="169"/>
      <c r="E66" s="170"/>
      <c r="F66" s="169"/>
      <c r="G66" s="169"/>
      <c r="H66" s="169"/>
      <c r="I66" s="169"/>
      <c r="J66" s="170"/>
      <c r="L66" s="171"/>
      <c r="M66" s="170"/>
      <c r="N66" s="169"/>
      <c r="O66" s="170"/>
      <c r="P66" s="169"/>
      <c r="Q66" s="170"/>
      <c r="R66" s="170"/>
    </row>
    <row r="67" spans="1:18" s="84" customFormat="1">
      <c r="A67" s="95"/>
      <c r="B67" s="169"/>
      <c r="C67" s="169"/>
      <c r="D67" s="169"/>
      <c r="E67" s="170"/>
      <c r="F67" s="169"/>
      <c r="G67" s="169"/>
      <c r="H67" s="169"/>
      <c r="I67" s="169"/>
      <c r="J67" s="170"/>
      <c r="L67" s="171"/>
      <c r="M67" s="170"/>
      <c r="N67" s="169"/>
      <c r="O67" s="170"/>
      <c r="P67" s="169"/>
      <c r="Q67" s="170"/>
      <c r="R67" s="170"/>
    </row>
    <row r="68" spans="1:18" s="84" customFormat="1">
      <c r="A68" s="95"/>
      <c r="B68" s="169"/>
      <c r="C68" s="169"/>
      <c r="D68" s="169"/>
      <c r="E68" s="170"/>
      <c r="F68" s="169"/>
      <c r="G68" s="169"/>
      <c r="H68" s="169"/>
      <c r="I68" s="169"/>
      <c r="J68" s="170"/>
      <c r="L68" s="171"/>
      <c r="M68" s="170"/>
      <c r="N68" s="169"/>
      <c r="O68" s="170"/>
      <c r="P68" s="169"/>
      <c r="Q68" s="170"/>
      <c r="R68" s="170"/>
    </row>
    <row r="69" spans="1:18" s="84" customFormat="1">
      <c r="A69" s="95"/>
      <c r="B69" s="169"/>
      <c r="C69" s="169"/>
      <c r="D69" s="169"/>
      <c r="E69" s="170"/>
      <c r="F69" s="169"/>
      <c r="G69" s="169"/>
      <c r="H69" s="169"/>
      <c r="I69" s="169"/>
      <c r="J69" s="170"/>
      <c r="L69" s="171"/>
      <c r="M69" s="170"/>
      <c r="N69" s="169"/>
      <c r="O69" s="170"/>
      <c r="P69" s="169"/>
      <c r="Q69" s="170"/>
      <c r="R69" s="170"/>
    </row>
    <row r="70" spans="1:18" s="84" customFormat="1">
      <c r="A70" s="95"/>
      <c r="B70" s="169"/>
      <c r="C70" s="169"/>
      <c r="D70" s="169"/>
      <c r="E70" s="170"/>
      <c r="F70" s="169"/>
      <c r="G70" s="169"/>
      <c r="H70" s="169"/>
      <c r="I70" s="169"/>
      <c r="J70" s="170"/>
      <c r="L70" s="171"/>
      <c r="M70" s="170"/>
      <c r="N70" s="169"/>
      <c r="O70" s="170"/>
      <c r="P70" s="169"/>
      <c r="Q70" s="170"/>
      <c r="R70" s="170"/>
    </row>
    <row r="71" spans="1:18" s="84" customFormat="1">
      <c r="A71" s="95"/>
      <c r="B71" s="169"/>
      <c r="C71" s="169"/>
      <c r="D71" s="169"/>
      <c r="E71" s="170"/>
      <c r="F71" s="169"/>
      <c r="G71" s="169"/>
      <c r="H71" s="169"/>
      <c r="I71" s="169"/>
      <c r="J71" s="170"/>
      <c r="L71" s="171"/>
      <c r="M71" s="170"/>
      <c r="N71" s="169"/>
      <c r="O71" s="170"/>
      <c r="P71" s="169"/>
      <c r="Q71" s="170"/>
      <c r="R71" s="170"/>
    </row>
    <row r="72" spans="1:18" s="84" customFormat="1">
      <c r="A72" s="95"/>
      <c r="B72" s="169"/>
      <c r="C72" s="169"/>
      <c r="D72" s="169"/>
      <c r="E72" s="170"/>
      <c r="F72" s="169"/>
      <c r="G72" s="169"/>
      <c r="H72" s="169"/>
      <c r="I72" s="169"/>
      <c r="J72" s="170"/>
      <c r="L72" s="171"/>
      <c r="M72" s="170"/>
      <c r="N72" s="169"/>
      <c r="O72" s="170"/>
      <c r="P72" s="169"/>
      <c r="Q72" s="170"/>
      <c r="R72" s="170"/>
    </row>
    <row r="73" spans="1:18" s="84" customFormat="1">
      <c r="A73" s="95"/>
      <c r="B73" s="169"/>
      <c r="C73" s="169"/>
      <c r="D73" s="169"/>
      <c r="E73" s="170"/>
      <c r="F73" s="169"/>
      <c r="G73" s="169"/>
      <c r="H73" s="169"/>
      <c r="I73" s="169"/>
      <c r="J73" s="170"/>
      <c r="L73" s="171"/>
      <c r="M73" s="170"/>
      <c r="N73" s="169"/>
      <c r="O73" s="170"/>
      <c r="P73" s="169"/>
      <c r="Q73" s="170"/>
      <c r="R73" s="170"/>
    </row>
    <row r="74" spans="1:18" s="84" customFormat="1">
      <c r="A74" s="95"/>
      <c r="B74" s="169"/>
      <c r="C74" s="169"/>
      <c r="D74" s="169"/>
      <c r="E74" s="170"/>
      <c r="F74" s="169"/>
      <c r="G74" s="169"/>
      <c r="H74" s="169"/>
      <c r="I74" s="169"/>
      <c r="J74" s="170"/>
      <c r="L74" s="171"/>
      <c r="M74" s="170"/>
      <c r="N74" s="169"/>
      <c r="O74" s="170"/>
      <c r="P74" s="169"/>
      <c r="Q74" s="170"/>
      <c r="R74" s="170"/>
    </row>
    <row r="75" spans="1:18" s="84" customFormat="1">
      <c r="A75" s="95"/>
      <c r="B75" s="169"/>
      <c r="C75" s="169"/>
      <c r="D75" s="169"/>
      <c r="E75" s="170"/>
      <c r="F75" s="169"/>
      <c r="G75" s="169"/>
      <c r="H75" s="169"/>
      <c r="I75" s="169"/>
      <c r="J75" s="170"/>
      <c r="L75" s="171"/>
      <c r="M75" s="170"/>
      <c r="N75" s="169"/>
      <c r="O75" s="170"/>
      <c r="P75" s="169"/>
      <c r="Q75" s="170"/>
      <c r="R75" s="170"/>
    </row>
    <row r="76" spans="1:18" s="84" customFormat="1">
      <c r="A76" s="95"/>
      <c r="B76" s="169"/>
      <c r="C76" s="169"/>
      <c r="D76" s="169"/>
      <c r="E76" s="170"/>
      <c r="F76" s="169"/>
      <c r="G76" s="169"/>
      <c r="H76" s="169"/>
      <c r="I76" s="169"/>
      <c r="J76" s="170"/>
      <c r="L76" s="171"/>
      <c r="M76" s="170"/>
      <c r="N76" s="169"/>
      <c r="O76" s="170"/>
      <c r="P76" s="169"/>
      <c r="Q76" s="170"/>
      <c r="R76" s="170"/>
    </row>
    <row r="77" spans="1:18" s="84" customFormat="1">
      <c r="A77" s="95"/>
      <c r="B77" s="169"/>
      <c r="C77" s="169"/>
      <c r="D77" s="169"/>
      <c r="E77" s="170"/>
      <c r="F77" s="169"/>
      <c r="G77" s="169"/>
      <c r="H77" s="169"/>
      <c r="I77" s="169"/>
      <c r="J77" s="170"/>
      <c r="L77" s="171"/>
      <c r="M77" s="170"/>
      <c r="N77" s="169"/>
      <c r="O77" s="170"/>
      <c r="P77" s="169"/>
      <c r="Q77" s="170"/>
      <c r="R77" s="170"/>
    </row>
    <row r="78" spans="1:18" s="84" customFormat="1">
      <c r="A78" s="95"/>
      <c r="B78" s="169"/>
      <c r="C78" s="169"/>
      <c r="D78" s="169"/>
      <c r="E78" s="170"/>
      <c r="F78" s="169"/>
      <c r="G78" s="169"/>
      <c r="H78" s="169"/>
      <c r="I78" s="169"/>
      <c r="J78" s="170"/>
      <c r="L78" s="171"/>
      <c r="M78" s="170"/>
      <c r="N78" s="169"/>
      <c r="O78" s="170"/>
      <c r="P78" s="169"/>
      <c r="Q78" s="170"/>
      <c r="R78" s="170"/>
    </row>
    <row r="79" spans="1:18" s="84" customFormat="1">
      <c r="A79" s="95"/>
      <c r="B79" s="169"/>
      <c r="C79" s="169"/>
      <c r="D79" s="169"/>
      <c r="E79" s="170"/>
      <c r="F79" s="169"/>
      <c r="G79" s="169"/>
      <c r="H79" s="169"/>
      <c r="I79" s="169"/>
      <c r="J79" s="170"/>
      <c r="L79" s="171"/>
      <c r="M79" s="170"/>
      <c r="N79" s="169"/>
      <c r="O79" s="170"/>
      <c r="P79" s="169"/>
      <c r="Q79" s="170"/>
      <c r="R79" s="170"/>
    </row>
    <row r="80" spans="1:18" s="84" customFormat="1">
      <c r="A80" s="95"/>
      <c r="B80" s="169"/>
      <c r="C80" s="169"/>
      <c r="D80" s="169"/>
      <c r="E80" s="170"/>
      <c r="F80" s="169"/>
      <c r="G80" s="169"/>
      <c r="H80" s="169"/>
      <c r="I80" s="169"/>
      <c r="J80" s="170"/>
      <c r="L80" s="171"/>
      <c r="M80" s="170"/>
      <c r="N80" s="169"/>
      <c r="O80" s="170"/>
      <c r="P80" s="169"/>
      <c r="Q80" s="170"/>
      <c r="R80" s="170"/>
    </row>
    <row r="81" spans="1:18" s="84" customFormat="1">
      <c r="A81" s="95"/>
      <c r="B81" s="169"/>
      <c r="C81" s="169"/>
      <c r="D81" s="169"/>
      <c r="E81" s="170"/>
      <c r="F81" s="169"/>
      <c r="G81" s="169"/>
      <c r="H81" s="169"/>
      <c r="I81" s="169"/>
      <c r="J81" s="170"/>
      <c r="L81" s="171"/>
      <c r="M81" s="170"/>
      <c r="N81" s="169"/>
      <c r="O81" s="170"/>
      <c r="P81" s="169"/>
      <c r="Q81" s="170"/>
      <c r="R81" s="170"/>
    </row>
    <row r="82" spans="1:18" s="84" customFormat="1">
      <c r="A82" s="95"/>
      <c r="B82" s="169"/>
      <c r="C82" s="169"/>
      <c r="D82" s="169"/>
      <c r="E82" s="170"/>
      <c r="F82" s="169"/>
      <c r="G82" s="169"/>
      <c r="H82" s="169"/>
      <c r="I82" s="169"/>
      <c r="J82" s="170"/>
      <c r="L82" s="171"/>
      <c r="M82" s="170"/>
      <c r="N82" s="169"/>
      <c r="O82" s="170"/>
      <c r="P82" s="169"/>
      <c r="Q82" s="170"/>
      <c r="R82" s="170"/>
    </row>
    <row r="83" spans="1:18" s="84" customFormat="1">
      <c r="A83" s="95"/>
      <c r="B83" s="169"/>
      <c r="C83" s="169"/>
      <c r="D83" s="169"/>
      <c r="E83" s="170"/>
      <c r="F83" s="169"/>
      <c r="G83" s="169"/>
      <c r="H83" s="169"/>
      <c r="I83" s="169"/>
      <c r="J83" s="170"/>
      <c r="L83" s="171"/>
      <c r="M83" s="170"/>
      <c r="N83" s="169"/>
      <c r="O83" s="170"/>
      <c r="P83" s="169"/>
      <c r="Q83" s="170"/>
      <c r="R83" s="170"/>
    </row>
    <row r="84" spans="1:18" s="84" customFormat="1">
      <c r="A84" s="95"/>
      <c r="B84" s="169"/>
      <c r="C84" s="169"/>
      <c r="D84" s="169"/>
      <c r="E84" s="170"/>
      <c r="F84" s="169"/>
      <c r="G84" s="169"/>
      <c r="H84" s="169"/>
      <c r="I84" s="169"/>
      <c r="J84" s="170"/>
      <c r="L84" s="171"/>
      <c r="M84" s="170"/>
      <c r="N84" s="169"/>
      <c r="O84" s="170"/>
      <c r="P84" s="169"/>
      <c r="Q84" s="170"/>
      <c r="R84" s="170"/>
    </row>
    <row r="85" spans="1:18" s="84" customFormat="1">
      <c r="A85" s="95"/>
      <c r="B85" s="169"/>
      <c r="C85" s="169"/>
      <c r="D85" s="169"/>
      <c r="E85" s="170"/>
      <c r="F85" s="169"/>
      <c r="G85" s="169"/>
      <c r="H85" s="169"/>
      <c r="I85" s="169"/>
      <c r="J85" s="170"/>
      <c r="L85" s="171"/>
      <c r="M85" s="170"/>
      <c r="N85" s="169"/>
      <c r="O85" s="170"/>
      <c r="P85" s="169"/>
      <c r="Q85" s="170"/>
      <c r="R85" s="170"/>
    </row>
    <row r="86" spans="1:18" s="84" customFormat="1">
      <c r="A86" s="95"/>
      <c r="B86" s="169"/>
      <c r="C86" s="169"/>
      <c r="D86" s="169"/>
      <c r="E86" s="170"/>
      <c r="F86" s="169"/>
      <c r="G86" s="169"/>
      <c r="H86" s="169"/>
      <c r="I86" s="169"/>
      <c r="J86" s="170"/>
      <c r="L86" s="171"/>
      <c r="M86" s="170"/>
      <c r="N86" s="169"/>
      <c r="O86" s="170"/>
      <c r="P86" s="169"/>
      <c r="Q86" s="170"/>
      <c r="R86" s="170"/>
    </row>
    <row r="87" spans="1:18" s="84" customFormat="1">
      <c r="A87" s="95"/>
      <c r="B87" s="169"/>
      <c r="C87" s="169"/>
      <c r="D87" s="169"/>
      <c r="E87" s="170"/>
      <c r="F87" s="169"/>
      <c r="G87" s="169"/>
      <c r="H87" s="169"/>
      <c r="I87" s="169"/>
      <c r="J87" s="170"/>
      <c r="L87" s="171"/>
      <c r="M87" s="170"/>
      <c r="N87" s="169"/>
      <c r="O87" s="170"/>
      <c r="P87" s="169"/>
      <c r="Q87" s="170"/>
      <c r="R87" s="170"/>
    </row>
    <row r="88" spans="1:18" s="84" customFormat="1">
      <c r="A88" s="95"/>
      <c r="B88" s="169"/>
      <c r="C88" s="169"/>
      <c r="D88" s="169"/>
      <c r="E88" s="170"/>
      <c r="F88" s="169"/>
      <c r="G88" s="169"/>
      <c r="H88" s="169"/>
      <c r="I88" s="169"/>
      <c r="J88" s="170"/>
      <c r="L88" s="171"/>
      <c r="M88" s="170"/>
      <c r="N88" s="169"/>
      <c r="O88" s="170"/>
      <c r="P88" s="169"/>
      <c r="Q88" s="170"/>
      <c r="R88" s="170"/>
    </row>
    <row r="89" spans="1:18" s="84" customFormat="1">
      <c r="A89" s="95"/>
      <c r="B89" s="169"/>
      <c r="C89" s="169"/>
      <c r="D89" s="169"/>
      <c r="E89" s="170"/>
      <c r="F89" s="169"/>
      <c r="G89" s="169"/>
      <c r="H89" s="169"/>
      <c r="I89" s="169"/>
      <c r="J89" s="170"/>
      <c r="L89" s="171"/>
      <c r="M89" s="170"/>
      <c r="N89" s="169"/>
      <c r="O89" s="170"/>
      <c r="P89" s="169"/>
      <c r="Q89" s="170"/>
      <c r="R89" s="170"/>
    </row>
    <row r="90" spans="1:18" s="84" customFormat="1">
      <c r="A90" s="95"/>
      <c r="B90" s="169"/>
      <c r="C90" s="169"/>
      <c r="D90" s="169"/>
      <c r="E90" s="170"/>
      <c r="F90" s="169"/>
      <c r="G90" s="169"/>
      <c r="H90" s="169"/>
      <c r="I90" s="169"/>
      <c r="J90" s="170"/>
      <c r="L90" s="171"/>
      <c r="M90" s="170"/>
      <c r="N90" s="169"/>
      <c r="O90" s="170"/>
      <c r="P90" s="169"/>
      <c r="Q90" s="170"/>
      <c r="R90" s="170"/>
    </row>
    <row r="91" spans="1:18" s="84" customFormat="1">
      <c r="A91" s="95"/>
      <c r="B91" s="169"/>
      <c r="C91" s="169"/>
      <c r="D91" s="169"/>
      <c r="E91" s="170"/>
      <c r="F91" s="169"/>
      <c r="G91" s="169"/>
      <c r="H91" s="169"/>
      <c r="I91" s="169"/>
      <c r="J91" s="170"/>
      <c r="L91" s="171"/>
      <c r="M91" s="170"/>
      <c r="N91" s="169"/>
      <c r="O91" s="170"/>
      <c r="P91" s="169"/>
      <c r="Q91" s="170"/>
      <c r="R91" s="170"/>
    </row>
    <row r="92" spans="1:18" s="84" customFormat="1">
      <c r="A92" s="95"/>
      <c r="B92" s="169"/>
      <c r="C92" s="169"/>
      <c r="D92" s="169"/>
      <c r="E92" s="170"/>
      <c r="F92" s="169"/>
      <c r="G92" s="169"/>
      <c r="H92" s="169"/>
      <c r="I92" s="169"/>
      <c r="J92" s="170"/>
      <c r="L92" s="171"/>
      <c r="M92" s="170"/>
      <c r="N92" s="169"/>
      <c r="O92" s="170"/>
      <c r="P92" s="169"/>
      <c r="Q92" s="170"/>
      <c r="R92" s="170"/>
    </row>
    <row r="93" spans="1:18" s="84" customFormat="1">
      <c r="A93" s="95"/>
      <c r="B93" s="169"/>
      <c r="C93" s="169"/>
      <c r="D93" s="169"/>
      <c r="E93" s="170"/>
      <c r="F93" s="169"/>
      <c r="G93" s="169"/>
      <c r="H93" s="169"/>
      <c r="I93" s="169"/>
      <c r="J93" s="170"/>
      <c r="L93" s="171"/>
      <c r="M93" s="170"/>
      <c r="N93" s="169"/>
      <c r="O93" s="170"/>
      <c r="P93" s="169"/>
      <c r="Q93" s="170"/>
      <c r="R93" s="170"/>
    </row>
    <row r="94" spans="1:18" s="84" customFormat="1">
      <c r="A94" s="95"/>
      <c r="B94" s="169"/>
      <c r="C94" s="169"/>
      <c r="D94" s="169"/>
      <c r="E94" s="170"/>
      <c r="F94" s="169"/>
      <c r="G94" s="169"/>
      <c r="H94" s="169"/>
      <c r="I94" s="169"/>
      <c r="J94" s="170"/>
      <c r="L94" s="171"/>
      <c r="M94" s="170"/>
      <c r="N94" s="169"/>
      <c r="O94" s="170"/>
      <c r="P94" s="169"/>
      <c r="Q94" s="170"/>
      <c r="R94" s="170"/>
    </row>
    <row r="95" spans="1:18" s="84" customFormat="1">
      <c r="A95" s="95"/>
      <c r="B95" s="169"/>
      <c r="C95" s="169"/>
      <c r="D95" s="169"/>
      <c r="E95" s="170"/>
      <c r="F95" s="169"/>
      <c r="G95" s="169"/>
      <c r="H95" s="169"/>
      <c r="I95" s="169"/>
      <c r="J95" s="170"/>
      <c r="L95" s="171"/>
      <c r="M95" s="170"/>
      <c r="N95" s="169"/>
      <c r="O95" s="170"/>
      <c r="P95" s="169"/>
      <c r="Q95" s="170"/>
      <c r="R95" s="170"/>
    </row>
    <row r="96" spans="1:18" s="84" customFormat="1">
      <c r="A96" s="95"/>
      <c r="B96" s="169"/>
      <c r="C96" s="169"/>
      <c r="D96" s="169"/>
      <c r="E96" s="170"/>
      <c r="F96" s="169"/>
      <c r="G96" s="169"/>
      <c r="H96" s="169"/>
      <c r="I96" s="169"/>
      <c r="J96" s="170"/>
      <c r="L96" s="171"/>
      <c r="M96" s="170"/>
      <c r="N96" s="169"/>
      <c r="O96" s="170"/>
      <c r="P96" s="169"/>
      <c r="Q96" s="170"/>
      <c r="R96" s="170"/>
    </row>
    <row r="97" spans="1:18" s="84" customFormat="1">
      <c r="A97" s="95"/>
      <c r="B97" s="169"/>
      <c r="C97" s="169"/>
      <c r="D97" s="169"/>
      <c r="E97" s="170"/>
      <c r="F97" s="169"/>
      <c r="G97" s="169"/>
      <c r="H97" s="169"/>
      <c r="I97" s="169"/>
      <c r="J97" s="170"/>
      <c r="L97" s="171"/>
      <c r="M97" s="170"/>
      <c r="N97" s="169"/>
      <c r="O97" s="170"/>
      <c r="P97" s="169"/>
      <c r="Q97" s="170"/>
      <c r="R97" s="170"/>
    </row>
    <row r="98" spans="1:18" s="84" customFormat="1">
      <c r="A98" s="95"/>
      <c r="B98" s="169"/>
      <c r="C98" s="169"/>
      <c r="D98" s="169"/>
      <c r="E98" s="170"/>
      <c r="F98" s="169"/>
      <c r="G98" s="169"/>
      <c r="H98" s="169"/>
      <c r="I98" s="169"/>
      <c r="J98" s="170"/>
      <c r="L98" s="171"/>
      <c r="M98" s="170"/>
      <c r="N98" s="169"/>
      <c r="O98" s="170"/>
      <c r="P98" s="169"/>
      <c r="Q98" s="170"/>
      <c r="R98" s="170"/>
    </row>
    <row r="99" spans="1:18" s="84" customFormat="1">
      <c r="A99" s="95"/>
      <c r="B99" s="169"/>
      <c r="C99" s="169"/>
      <c r="D99" s="169"/>
      <c r="E99" s="170"/>
      <c r="F99" s="169"/>
      <c r="G99" s="169"/>
      <c r="H99" s="169"/>
      <c r="I99" s="169"/>
      <c r="J99" s="170"/>
      <c r="L99" s="171"/>
      <c r="M99" s="170"/>
      <c r="N99" s="169"/>
      <c r="O99" s="170"/>
      <c r="P99" s="169"/>
      <c r="Q99" s="170"/>
      <c r="R99" s="170"/>
    </row>
    <row r="100" spans="1:18" s="84" customFormat="1">
      <c r="A100" s="95"/>
      <c r="B100" s="169"/>
      <c r="C100" s="169"/>
      <c r="D100" s="169"/>
      <c r="E100" s="170"/>
      <c r="F100" s="169"/>
      <c r="G100" s="169"/>
      <c r="H100" s="169"/>
      <c r="I100" s="169"/>
      <c r="J100" s="170"/>
      <c r="L100" s="171"/>
      <c r="M100" s="170"/>
      <c r="N100" s="169"/>
      <c r="O100" s="170"/>
      <c r="P100" s="169"/>
      <c r="Q100" s="170"/>
      <c r="R100" s="170"/>
    </row>
    <row r="101" spans="1:18" s="84" customFormat="1">
      <c r="A101" s="95"/>
      <c r="B101" s="169"/>
      <c r="C101" s="169"/>
      <c r="D101" s="169"/>
      <c r="E101" s="170"/>
      <c r="F101" s="169"/>
      <c r="G101" s="169"/>
      <c r="H101" s="169"/>
      <c r="I101" s="169"/>
      <c r="J101" s="170"/>
      <c r="L101" s="171"/>
      <c r="M101" s="170"/>
      <c r="N101" s="169"/>
      <c r="O101" s="170"/>
      <c r="P101" s="169"/>
      <c r="Q101" s="170"/>
      <c r="R101" s="170"/>
    </row>
    <row r="102" spans="1:18" s="84" customFormat="1">
      <c r="A102" s="95"/>
      <c r="B102" s="169"/>
      <c r="C102" s="169"/>
      <c r="D102" s="169"/>
      <c r="E102" s="170"/>
      <c r="F102" s="169"/>
      <c r="G102" s="169"/>
      <c r="H102" s="169"/>
      <c r="I102" s="169"/>
      <c r="J102" s="170"/>
      <c r="L102" s="171"/>
      <c r="M102" s="170"/>
      <c r="N102" s="169"/>
      <c r="O102" s="170"/>
      <c r="P102" s="169"/>
      <c r="Q102" s="170"/>
      <c r="R102" s="170"/>
    </row>
    <row r="103" spans="1:18" s="84" customFormat="1">
      <c r="A103" s="95"/>
      <c r="B103" s="169"/>
      <c r="C103" s="169"/>
      <c r="D103" s="169"/>
      <c r="E103" s="170"/>
      <c r="F103" s="169"/>
      <c r="G103" s="169"/>
      <c r="H103" s="169"/>
      <c r="I103" s="169"/>
      <c r="J103" s="170"/>
      <c r="L103" s="171"/>
      <c r="M103" s="170"/>
      <c r="N103" s="169"/>
      <c r="O103" s="170"/>
      <c r="P103" s="169"/>
      <c r="Q103" s="170"/>
      <c r="R103" s="170"/>
    </row>
    <row r="104" spans="1:18" s="84" customFormat="1">
      <c r="A104" s="95"/>
      <c r="B104" s="96"/>
      <c r="C104" s="96"/>
      <c r="D104" s="96"/>
      <c r="E104" s="172"/>
      <c r="F104" s="96"/>
      <c r="G104" s="96"/>
      <c r="H104" s="96"/>
      <c r="I104" s="96"/>
      <c r="J104" s="172"/>
      <c r="L104" s="95"/>
      <c r="M104" s="172"/>
      <c r="N104" s="96"/>
      <c r="O104" s="172"/>
      <c r="P104" s="96"/>
      <c r="Q104" s="172"/>
      <c r="R104" s="172"/>
    </row>
    <row r="105" spans="1:18" s="84" customFormat="1">
      <c r="A105" s="95"/>
      <c r="B105" s="96"/>
      <c r="C105" s="96"/>
      <c r="D105" s="96"/>
      <c r="E105" s="172"/>
      <c r="F105" s="96"/>
      <c r="G105" s="96"/>
      <c r="H105" s="96"/>
      <c r="I105" s="96"/>
      <c r="J105" s="172"/>
      <c r="L105" s="95"/>
      <c r="M105" s="172"/>
      <c r="N105" s="96"/>
      <c r="O105" s="172"/>
      <c r="P105" s="96"/>
      <c r="Q105" s="172"/>
      <c r="R105" s="172"/>
    </row>
    <row r="106" spans="1:18" s="84" customFormat="1">
      <c r="A106" s="95"/>
      <c r="B106" s="96"/>
      <c r="C106" s="96"/>
      <c r="D106" s="96"/>
      <c r="E106" s="172"/>
      <c r="F106" s="96"/>
      <c r="G106" s="96"/>
      <c r="H106" s="96"/>
      <c r="I106" s="96"/>
      <c r="J106" s="172"/>
      <c r="L106" s="95"/>
      <c r="M106" s="172"/>
      <c r="N106" s="96"/>
      <c r="O106" s="172"/>
      <c r="P106" s="96"/>
      <c r="Q106" s="172"/>
      <c r="R106" s="172"/>
    </row>
    <row r="107" spans="1:18" s="84" customFormat="1">
      <c r="A107" s="95"/>
      <c r="B107" s="96"/>
      <c r="C107" s="96"/>
      <c r="D107" s="96"/>
      <c r="E107" s="172"/>
      <c r="F107" s="96"/>
      <c r="G107" s="96"/>
      <c r="H107" s="96"/>
      <c r="I107" s="96"/>
      <c r="J107" s="172"/>
      <c r="L107" s="95"/>
      <c r="M107" s="172"/>
      <c r="N107" s="96"/>
      <c r="O107" s="172"/>
      <c r="P107" s="96"/>
      <c r="Q107" s="172"/>
      <c r="R107" s="172"/>
    </row>
    <row r="108" spans="1:18" s="84" customFormat="1">
      <c r="A108" s="95"/>
      <c r="B108" s="96"/>
      <c r="C108" s="96"/>
      <c r="D108" s="96"/>
      <c r="E108" s="172"/>
      <c r="F108" s="96"/>
      <c r="G108" s="96"/>
      <c r="H108" s="96"/>
      <c r="I108" s="96"/>
      <c r="J108" s="172"/>
      <c r="L108" s="95"/>
      <c r="M108" s="172"/>
      <c r="N108" s="96"/>
      <c r="O108" s="172"/>
      <c r="P108" s="96"/>
      <c r="Q108" s="172"/>
      <c r="R108" s="172"/>
    </row>
    <row r="109" spans="1:18" s="84" customFormat="1">
      <c r="A109" s="95"/>
      <c r="B109" s="96"/>
      <c r="C109" s="96"/>
      <c r="D109" s="96"/>
      <c r="E109" s="172"/>
      <c r="F109" s="96"/>
      <c r="G109" s="96"/>
      <c r="H109" s="96"/>
      <c r="I109" s="96"/>
      <c r="J109" s="172"/>
      <c r="L109" s="95"/>
      <c r="M109" s="172"/>
      <c r="N109" s="96"/>
      <c r="O109" s="172"/>
      <c r="P109" s="96"/>
      <c r="Q109" s="172"/>
      <c r="R109" s="172"/>
    </row>
    <row r="110" spans="1:18" s="84" customFormat="1">
      <c r="A110" s="95"/>
      <c r="B110" s="96"/>
      <c r="C110" s="96"/>
      <c r="D110" s="96"/>
      <c r="E110" s="172"/>
      <c r="F110" s="96"/>
      <c r="G110" s="96"/>
      <c r="H110" s="96"/>
      <c r="I110" s="96"/>
      <c r="J110" s="172"/>
      <c r="L110" s="95"/>
      <c r="M110" s="172"/>
      <c r="N110" s="96"/>
      <c r="O110" s="172"/>
      <c r="P110" s="96"/>
      <c r="Q110" s="172"/>
      <c r="R110" s="172"/>
    </row>
    <row r="111" spans="1:18" s="84" customFormat="1">
      <c r="A111" s="95"/>
      <c r="B111" s="96"/>
      <c r="C111" s="96"/>
      <c r="D111" s="96"/>
      <c r="E111" s="172"/>
      <c r="F111" s="96"/>
      <c r="G111" s="96"/>
      <c r="H111" s="96"/>
      <c r="I111" s="96"/>
      <c r="J111" s="172"/>
      <c r="L111" s="95"/>
      <c r="M111" s="172"/>
      <c r="N111" s="96"/>
      <c r="O111" s="172"/>
      <c r="P111" s="96"/>
      <c r="Q111" s="172"/>
      <c r="R111" s="172"/>
    </row>
    <row r="112" spans="1:18" s="84" customFormat="1">
      <c r="A112" s="95"/>
      <c r="B112" s="96"/>
      <c r="C112" s="96"/>
      <c r="D112" s="96"/>
      <c r="E112" s="172"/>
      <c r="F112" s="96"/>
      <c r="G112" s="96"/>
      <c r="H112" s="96"/>
      <c r="I112" s="96"/>
      <c r="J112" s="172"/>
      <c r="L112" s="95"/>
      <c r="M112" s="172"/>
      <c r="N112" s="96"/>
      <c r="O112" s="172"/>
      <c r="P112" s="96"/>
      <c r="Q112" s="172"/>
      <c r="R112" s="172"/>
    </row>
    <row r="113" spans="1:18" s="84" customFormat="1">
      <c r="A113" s="95"/>
      <c r="B113" s="96"/>
      <c r="C113" s="96"/>
      <c r="D113" s="96"/>
      <c r="E113" s="172"/>
      <c r="F113" s="96"/>
      <c r="G113" s="96"/>
      <c r="H113" s="96"/>
      <c r="I113" s="96"/>
      <c r="J113" s="172"/>
      <c r="L113" s="95"/>
      <c r="M113" s="172"/>
      <c r="N113" s="96"/>
      <c r="O113" s="172"/>
      <c r="P113" s="96"/>
      <c r="Q113" s="172"/>
      <c r="R113" s="172"/>
    </row>
    <row r="114" spans="1:18" s="84" customFormat="1">
      <c r="A114" s="95"/>
      <c r="B114" s="96"/>
      <c r="C114" s="96"/>
      <c r="D114" s="96"/>
      <c r="E114" s="172"/>
      <c r="F114" s="96"/>
      <c r="G114" s="96"/>
      <c r="H114" s="96"/>
      <c r="I114" s="96"/>
      <c r="J114" s="172"/>
      <c r="L114" s="95"/>
      <c r="M114" s="172"/>
      <c r="N114" s="96"/>
      <c r="O114" s="172"/>
      <c r="P114" s="96"/>
      <c r="Q114" s="172"/>
      <c r="R114" s="172"/>
    </row>
    <row r="115" spans="1:18" s="84" customFormat="1">
      <c r="A115" s="95"/>
      <c r="B115" s="96"/>
      <c r="C115" s="96"/>
      <c r="D115" s="96"/>
      <c r="E115" s="172"/>
      <c r="F115" s="96"/>
      <c r="G115" s="96"/>
      <c r="H115" s="96"/>
      <c r="I115" s="96"/>
      <c r="J115" s="172"/>
      <c r="L115" s="95"/>
      <c r="M115" s="172"/>
      <c r="N115" s="96"/>
      <c r="O115" s="172"/>
      <c r="P115" s="96"/>
      <c r="Q115" s="172"/>
      <c r="R115" s="172"/>
    </row>
    <row r="116" spans="1:18" s="84" customFormat="1">
      <c r="A116" s="95"/>
      <c r="B116" s="96"/>
      <c r="C116" s="96"/>
      <c r="D116" s="96"/>
      <c r="E116" s="172"/>
      <c r="F116" s="96"/>
      <c r="G116" s="96"/>
      <c r="H116" s="96"/>
      <c r="I116" s="96"/>
      <c r="J116" s="172"/>
      <c r="L116" s="95"/>
      <c r="M116" s="172"/>
      <c r="N116" s="96"/>
      <c r="O116" s="172"/>
      <c r="P116" s="96"/>
      <c r="Q116" s="172"/>
      <c r="R116" s="172"/>
    </row>
    <row r="117" spans="1:18" s="84" customFormat="1">
      <c r="A117" s="95"/>
      <c r="B117" s="96"/>
      <c r="C117" s="96"/>
      <c r="D117" s="96"/>
      <c r="E117" s="172"/>
      <c r="F117" s="96"/>
      <c r="G117" s="96"/>
      <c r="H117" s="96"/>
      <c r="I117" s="96"/>
      <c r="J117" s="172"/>
      <c r="L117" s="95"/>
      <c r="M117" s="172"/>
      <c r="N117" s="96"/>
      <c r="O117" s="172"/>
      <c r="P117" s="96"/>
      <c r="Q117" s="172"/>
      <c r="R117" s="172"/>
    </row>
    <row r="118" spans="1:18" s="84" customFormat="1">
      <c r="A118" s="95"/>
      <c r="B118" s="96"/>
      <c r="C118" s="96"/>
      <c r="D118" s="96"/>
      <c r="E118" s="172"/>
      <c r="F118" s="96"/>
      <c r="G118" s="96"/>
      <c r="H118" s="96"/>
      <c r="I118" s="96"/>
      <c r="J118" s="172"/>
      <c r="L118" s="95"/>
      <c r="M118" s="172"/>
      <c r="N118" s="96"/>
      <c r="O118" s="172"/>
      <c r="P118" s="96"/>
      <c r="Q118" s="172"/>
      <c r="R118" s="172"/>
    </row>
    <row r="119" spans="1:18" s="84" customFormat="1">
      <c r="A119" s="95"/>
      <c r="B119" s="96"/>
      <c r="C119" s="96"/>
      <c r="D119" s="96"/>
      <c r="E119" s="172"/>
      <c r="F119" s="96"/>
      <c r="G119" s="96"/>
      <c r="H119" s="96"/>
      <c r="I119" s="96"/>
      <c r="J119" s="172"/>
      <c r="L119" s="95"/>
      <c r="M119" s="172"/>
      <c r="N119" s="96"/>
      <c r="O119" s="172"/>
      <c r="P119" s="96"/>
      <c r="Q119" s="172"/>
      <c r="R119" s="172"/>
    </row>
    <row r="120" spans="1:18" s="84" customFormat="1">
      <c r="A120" s="95"/>
      <c r="B120" s="96"/>
      <c r="C120" s="96"/>
      <c r="D120" s="96"/>
      <c r="E120" s="172"/>
      <c r="F120" s="96"/>
      <c r="G120" s="96"/>
      <c r="H120" s="96"/>
      <c r="I120" s="96"/>
      <c r="J120" s="172"/>
      <c r="L120" s="95"/>
      <c r="M120" s="172"/>
      <c r="N120" s="96"/>
      <c r="O120" s="172"/>
      <c r="P120" s="96"/>
      <c r="Q120" s="172"/>
      <c r="R120" s="172"/>
    </row>
    <row r="121" spans="1:18" s="84" customFormat="1">
      <c r="A121" s="95"/>
      <c r="B121" s="96"/>
      <c r="C121" s="96"/>
      <c r="D121" s="96"/>
      <c r="E121" s="172"/>
      <c r="F121" s="96"/>
      <c r="G121" s="96"/>
      <c r="H121" s="96"/>
      <c r="I121" s="96"/>
      <c r="J121" s="172"/>
      <c r="L121" s="95"/>
      <c r="M121" s="172"/>
      <c r="N121" s="96"/>
      <c r="O121" s="172"/>
      <c r="P121" s="96"/>
      <c r="Q121" s="172"/>
      <c r="R121" s="172"/>
    </row>
    <row r="122" spans="1:18" s="84" customFormat="1">
      <c r="A122" s="95"/>
      <c r="B122" s="96"/>
      <c r="C122" s="96"/>
      <c r="D122" s="96"/>
      <c r="E122" s="172"/>
      <c r="F122" s="96"/>
      <c r="G122" s="96"/>
      <c r="H122" s="96"/>
      <c r="I122" s="96"/>
      <c r="J122" s="172"/>
      <c r="L122" s="95"/>
      <c r="M122" s="172"/>
      <c r="N122" s="96"/>
      <c r="O122" s="172"/>
      <c r="P122" s="96"/>
      <c r="Q122" s="172"/>
      <c r="R122" s="172"/>
    </row>
    <row r="123" spans="1:18" s="84" customFormat="1">
      <c r="A123" s="95"/>
      <c r="B123" s="96"/>
      <c r="C123" s="96"/>
      <c r="D123" s="96"/>
      <c r="E123" s="172"/>
      <c r="F123" s="96"/>
      <c r="G123" s="96"/>
      <c r="H123" s="96"/>
      <c r="I123" s="96"/>
      <c r="J123" s="172"/>
      <c r="L123" s="95"/>
      <c r="M123" s="172"/>
      <c r="N123" s="96"/>
      <c r="O123" s="172"/>
      <c r="P123" s="96"/>
      <c r="Q123" s="172"/>
      <c r="R123" s="172"/>
    </row>
    <row r="124" spans="1:18" s="84" customFormat="1">
      <c r="A124" s="95"/>
      <c r="B124" s="96"/>
      <c r="C124" s="96"/>
      <c r="D124" s="96"/>
      <c r="E124" s="172"/>
      <c r="F124" s="96"/>
      <c r="G124" s="96"/>
      <c r="H124" s="96"/>
      <c r="I124" s="96"/>
      <c r="J124" s="172"/>
      <c r="L124" s="95"/>
      <c r="M124" s="172"/>
      <c r="N124" s="96"/>
      <c r="O124" s="172"/>
      <c r="P124" s="96"/>
      <c r="Q124" s="172"/>
      <c r="R124" s="172"/>
    </row>
    <row r="125" spans="1:18" s="84" customFormat="1">
      <c r="A125" s="95"/>
      <c r="B125" s="96"/>
      <c r="C125" s="96"/>
      <c r="D125" s="96"/>
      <c r="E125" s="172"/>
      <c r="F125" s="96"/>
      <c r="G125" s="96"/>
      <c r="H125" s="96"/>
      <c r="I125" s="96"/>
      <c r="J125" s="172"/>
      <c r="L125" s="95"/>
      <c r="M125" s="172"/>
      <c r="N125" s="96"/>
      <c r="O125" s="172"/>
      <c r="P125" s="96"/>
      <c r="Q125" s="172"/>
      <c r="R125" s="172"/>
    </row>
    <row r="126" spans="1:18" s="84" customFormat="1">
      <c r="A126" s="95"/>
      <c r="B126" s="96"/>
      <c r="C126" s="96"/>
      <c r="D126" s="96"/>
      <c r="E126" s="172"/>
      <c r="F126" s="96"/>
      <c r="G126" s="96"/>
      <c r="H126" s="96"/>
      <c r="I126" s="96"/>
      <c r="J126" s="172"/>
      <c r="L126" s="95"/>
      <c r="M126" s="172"/>
      <c r="N126" s="96"/>
      <c r="O126" s="172"/>
      <c r="P126" s="96"/>
      <c r="Q126" s="172"/>
      <c r="R126" s="172"/>
    </row>
    <row r="127" spans="1:18" s="84" customFormat="1">
      <c r="A127" s="95"/>
      <c r="B127" s="96"/>
      <c r="C127" s="96"/>
      <c r="D127" s="96"/>
      <c r="E127" s="172"/>
      <c r="F127" s="96"/>
      <c r="G127" s="96"/>
      <c r="H127" s="96"/>
      <c r="I127" s="96"/>
      <c r="J127" s="172"/>
      <c r="L127" s="95"/>
      <c r="M127" s="172"/>
      <c r="N127" s="96"/>
      <c r="O127" s="172"/>
      <c r="P127" s="96"/>
      <c r="Q127" s="172"/>
      <c r="R127" s="172"/>
    </row>
    <row r="128" spans="1:18" s="84" customFormat="1">
      <c r="A128" s="95"/>
      <c r="B128" s="96"/>
      <c r="C128" s="96"/>
      <c r="D128" s="96"/>
      <c r="E128" s="172"/>
      <c r="F128" s="96"/>
      <c r="G128" s="96"/>
      <c r="H128" s="96"/>
      <c r="I128" s="96"/>
      <c r="J128" s="172"/>
      <c r="L128" s="95"/>
      <c r="M128" s="172"/>
      <c r="N128" s="96"/>
      <c r="O128" s="172"/>
      <c r="P128" s="96"/>
      <c r="Q128" s="172"/>
      <c r="R128" s="172"/>
    </row>
    <row r="129" spans="1:18" s="84" customFormat="1">
      <c r="A129" s="95"/>
      <c r="B129" s="96"/>
      <c r="C129" s="96"/>
      <c r="D129" s="96"/>
      <c r="E129" s="172"/>
      <c r="F129" s="96"/>
      <c r="G129" s="96"/>
      <c r="H129" s="96"/>
      <c r="I129" s="96"/>
      <c r="J129" s="172"/>
      <c r="L129" s="95"/>
      <c r="M129" s="172"/>
      <c r="N129" s="96"/>
      <c r="O129" s="172"/>
      <c r="P129" s="96"/>
      <c r="Q129" s="172"/>
      <c r="R129" s="172"/>
    </row>
    <row r="130" spans="1:18" s="84" customFormat="1">
      <c r="A130" s="95"/>
      <c r="B130" s="96"/>
      <c r="C130" s="96"/>
      <c r="D130" s="96"/>
      <c r="E130" s="172"/>
      <c r="F130" s="96"/>
      <c r="G130" s="96"/>
      <c r="H130" s="96"/>
      <c r="I130" s="96"/>
      <c r="J130" s="172"/>
      <c r="L130" s="95"/>
      <c r="M130" s="172"/>
      <c r="N130" s="96"/>
      <c r="O130" s="172"/>
      <c r="P130" s="96"/>
      <c r="Q130" s="172"/>
      <c r="R130" s="172"/>
    </row>
    <row r="131" spans="1:18" s="84" customFormat="1">
      <c r="A131" s="95"/>
      <c r="B131" s="96"/>
      <c r="C131" s="96"/>
      <c r="D131" s="96"/>
      <c r="E131" s="172"/>
      <c r="F131" s="96"/>
      <c r="G131" s="96"/>
      <c r="H131" s="96"/>
      <c r="I131" s="96"/>
      <c r="J131" s="172"/>
      <c r="L131" s="95"/>
      <c r="M131" s="172"/>
      <c r="N131" s="96"/>
      <c r="O131" s="172"/>
      <c r="P131" s="96"/>
      <c r="Q131" s="172"/>
      <c r="R131" s="172"/>
    </row>
    <row r="132" spans="1:18" s="84" customFormat="1">
      <c r="A132" s="95"/>
      <c r="B132" s="96"/>
      <c r="C132" s="96"/>
      <c r="D132" s="96"/>
      <c r="E132" s="172"/>
      <c r="F132" s="96"/>
      <c r="G132" s="96"/>
      <c r="H132" s="96"/>
      <c r="I132" s="96"/>
      <c r="J132" s="172"/>
      <c r="L132" s="95"/>
      <c r="M132" s="172"/>
      <c r="N132" s="96"/>
      <c r="O132" s="172"/>
      <c r="P132" s="96"/>
      <c r="Q132" s="172"/>
      <c r="R132" s="172"/>
    </row>
    <row r="133" spans="1:18" s="84" customFormat="1">
      <c r="A133" s="95"/>
      <c r="B133" s="96"/>
      <c r="C133" s="96"/>
      <c r="D133" s="96"/>
      <c r="E133" s="172"/>
      <c r="F133" s="96"/>
      <c r="G133" s="96"/>
      <c r="H133" s="96"/>
      <c r="I133" s="96"/>
      <c r="J133" s="172"/>
      <c r="L133" s="95"/>
      <c r="M133" s="172"/>
      <c r="N133" s="96"/>
      <c r="O133" s="172"/>
      <c r="P133" s="96"/>
      <c r="Q133" s="172"/>
      <c r="R133" s="172"/>
    </row>
    <row r="134" spans="1:18" s="84" customFormat="1">
      <c r="A134" s="95"/>
      <c r="B134" s="96"/>
      <c r="C134" s="96"/>
      <c r="D134" s="96"/>
      <c r="E134" s="172"/>
      <c r="F134" s="96"/>
      <c r="G134" s="96"/>
      <c r="H134" s="96"/>
      <c r="I134" s="96"/>
      <c r="J134" s="172"/>
      <c r="L134" s="95"/>
      <c r="M134" s="172"/>
      <c r="N134" s="96"/>
      <c r="O134" s="172"/>
      <c r="P134" s="96"/>
      <c r="Q134" s="172"/>
      <c r="R134" s="172"/>
    </row>
    <row r="135" spans="1:18" s="84" customFormat="1">
      <c r="A135" s="95"/>
      <c r="B135" s="96"/>
      <c r="C135" s="96"/>
      <c r="D135" s="96"/>
      <c r="E135" s="172"/>
      <c r="F135" s="96"/>
      <c r="G135" s="96"/>
      <c r="H135" s="96"/>
      <c r="I135" s="96"/>
      <c r="J135" s="172"/>
      <c r="L135" s="95"/>
      <c r="M135" s="172"/>
      <c r="N135" s="96"/>
      <c r="O135" s="172"/>
      <c r="P135" s="96"/>
      <c r="Q135" s="172"/>
      <c r="R135" s="172"/>
    </row>
    <row r="136" spans="1:18" s="84" customFormat="1">
      <c r="A136" s="95"/>
      <c r="B136" s="96"/>
      <c r="C136" s="96"/>
      <c r="D136" s="96"/>
      <c r="E136" s="172"/>
      <c r="F136" s="96"/>
      <c r="G136" s="96"/>
      <c r="H136" s="96"/>
      <c r="I136" s="96"/>
      <c r="J136" s="172"/>
      <c r="L136" s="95"/>
      <c r="M136" s="172"/>
      <c r="N136" s="96"/>
      <c r="O136" s="172"/>
      <c r="P136" s="96"/>
      <c r="Q136" s="172"/>
      <c r="R136" s="172"/>
    </row>
    <row r="137" spans="1:18" s="84" customFormat="1">
      <c r="A137" s="95"/>
      <c r="B137" s="96"/>
      <c r="C137" s="96"/>
      <c r="D137" s="96"/>
      <c r="E137" s="172"/>
      <c r="F137" s="96"/>
      <c r="G137" s="96"/>
      <c r="H137" s="96"/>
      <c r="I137" s="96"/>
      <c r="J137" s="172"/>
      <c r="L137" s="95"/>
      <c r="M137" s="172"/>
      <c r="N137" s="96"/>
      <c r="O137" s="172"/>
      <c r="P137" s="96"/>
      <c r="Q137" s="172"/>
      <c r="R137" s="172"/>
    </row>
    <row r="138" spans="1:18" s="84" customFormat="1">
      <c r="A138" s="95"/>
      <c r="B138" s="96"/>
      <c r="C138" s="96"/>
      <c r="D138" s="96"/>
      <c r="E138" s="172"/>
      <c r="F138" s="96"/>
      <c r="G138" s="96"/>
      <c r="H138" s="96"/>
      <c r="I138" s="96"/>
      <c r="J138" s="172"/>
      <c r="L138" s="95"/>
      <c r="M138" s="172"/>
      <c r="N138" s="96"/>
      <c r="O138" s="172"/>
      <c r="P138" s="96"/>
      <c r="Q138" s="172"/>
      <c r="R138" s="172"/>
    </row>
    <row r="139" spans="1:18" s="84" customFormat="1">
      <c r="A139" s="95"/>
      <c r="B139" s="96"/>
      <c r="C139" s="96"/>
      <c r="D139" s="96"/>
      <c r="E139" s="172"/>
      <c r="F139" s="96"/>
      <c r="G139" s="96"/>
      <c r="H139" s="96"/>
      <c r="I139" s="96"/>
      <c r="J139" s="172"/>
      <c r="L139" s="95"/>
      <c r="M139" s="172"/>
      <c r="N139" s="96"/>
      <c r="O139" s="172"/>
      <c r="P139" s="96"/>
      <c r="Q139" s="172"/>
      <c r="R139" s="172"/>
    </row>
    <row r="140" spans="1:18" s="84" customFormat="1">
      <c r="A140" s="95"/>
      <c r="B140" s="96"/>
      <c r="C140" s="96"/>
      <c r="D140" s="96"/>
      <c r="E140" s="172"/>
      <c r="F140" s="96"/>
      <c r="G140" s="96"/>
      <c r="H140" s="96"/>
      <c r="I140" s="96"/>
      <c r="J140" s="172"/>
      <c r="L140" s="95"/>
      <c r="M140" s="172"/>
      <c r="N140" s="96"/>
      <c r="O140" s="172"/>
      <c r="P140" s="96"/>
      <c r="Q140" s="172"/>
      <c r="R140" s="172"/>
    </row>
    <row r="141" spans="1:18" s="84" customFormat="1">
      <c r="A141" s="95"/>
      <c r="B141" s="96"/>
      <c r="C141" s="96"/>
      <c r="D141" s="96"/>
      <c r="E141" s="172"/>
      <c r="F141" s="96"/>
      <c r="G141" s="96"/>
      <c r="H141" s="96"/>
      <c r="I141" s="96"/>
      <c r="J141" s="172"/>
      <c r="L141" s="95"/>
      <c r="M141" s="172"/>
      <c r="N141" s="96"/>
      <c r="O141" s="172"/>
      <c r="P141" s="96"/>
      <c r="Q141" s="172"/>
      <c r="R141" s="172"/>
    </row>
    <row r="142" spans="1:18" s="84" customFormat="1">
      <c r="A142" s="95"/>
      <c r="B142" s="96"/>
      <c r="C142" s="96"/>
      <c r="D142" s="96"/>
      <c r="E142" s="172"/>
      <c r="F142" s="96"/>
      <c r="G142" s="96"/>
      <c r="H142" s="96"/>
      <c r="I142" s="96"/>
      <c r="J142" s="172"/>
      <c r="L142" s="95"/>
      <c r="M142" s="172"/>
      <c r="N142" s="96"/>
      <c r="O142" s="172"/>
      <c r="P142" s="96"/>
      <c r="Q142" s="172"/>
      <c r="R142" s="172"/>
    </row>
    <row r="143" spans="1:18" s="84" customFormat="1">
      <c r="A143" s="95"/>
      <c r="B143" s="96"/>
      <c r="C143" s="96"/>
      <c r="D143" s="96"/>
      <c r="E143" s="172"/>
      <c r="F143" s="96"/>
      <c r="G143" s="96"/>
      <c r="H143" s="96"/>
      <c r="I143" s="96"/>
      <c r="J143" s="172"/>
      <c r="L143" s="95"/>
      <c r="M143" s="172"/>
      <c r="N143" s="96"/>
      <c r="O143" s="172"/>
      <c r="P143" s="96"/>
      <c r="Q143" s="172"/>
      <c r="R143" s="172"/>
    </row>
    <row r="144" spans="1:18" s="84" customFormat="1">
      <c r="A144" s="95"/>
      <c r="B144" s="96"/>
      <c r="C144" s="96"/>
      <c r="D144" s="96"/>
      <c r="E144" s="172"/>
      <c r="F144" s="96"/>
      <c r="G144" s="96"/>
      <c r="H144" s="96"/>
      <c r="I144" s="96"/>
      <c r="J144" s="172"/>
      <c r="L144" s="95"/>
      <c r="M144" s="172"/>
      <c r="N144" s="96"/>
      <c r="O144" s="172"/>
      <c r="P144" s="96"/>
      <c r="Q144" s="172"/>
      <c r="R144" s="172"/>
    </row>
    <row r="145" spans="1:18" s="84" customFormat="1">
      <c r="A145" s="95"/>
      <c r="B145" s="96"/>
      <c r="C145" s="96"/>
      <c r="D145" s="96"/>
      <c r="E145" s="172"/>
      <c r="F145" s="96"/>
      <c r="G145" s="96"/>
      <c r="H145" s="96"/>
      <c r="I145" s="96"/>
      <c r="J145" s="172"/>
      <c r="L145" s="95"/>
      <c r="M145" s="172"/>
      <c r="N145" s="96"/>
      <c r="O145" s="172"/>
      <c r="P145" s="96"/>
      <c r="Q145" s="172"/>
      <c r="R145" s="172"/>
    </row>
    <row r="146" spans="1:18" s="84" customFormat="1">
      <c r="A146" s="95"/>
      <c r="B146" s="96"/>
      <c r="C146" s="96"/>
      <c r="D146" s="96"/>
      <c r="E146" s="172"/>
      <c r="F146" s="96"/>
      <c r="G146" s="96"/>
      <c r="H146" s="96"/>
      <c r="I146" s="96"/>
      <c r="J146" s="172"/>
      <c r="L146" s="95"/>
      <c r="M146" s="172"/>
      <c r="N146" s="96"/>
      <c r="O146" s="172"/>
      <c r="P146" s="96"/>
      <c r="Q146" s="172"/>
      <c r="R146" s="172"/>
    </row>
    <row r="147" spans="1:18" s="84" customFormat="1">
      <c r="A147" s="95"/>
      <c r="B147" s="96"/>
      <c r="C147" s="96"/>
      <c r="D147" s="96"/>
      <c r="E147" s="172"/>
      <c r="F147" s="96"/>
      <c r="G147" s="96"/>
      <c r="H147" s="96"/>
      <c r="I147" s="96"/>
      <c r="J147" s="172"/>
      <c r="L147" s="95"/>
      <c r="M147" s="172"/>
      <c r="N147" s="96"/>
      <c r="O147" s="172"/>
      <c r="P147" s="96"/>
      <c r="Q147" s="172"/>
      <c r="R147" s="172"/>
    </row>
    <row r="148" spans="1:18" s="84" customFormat="1">
      <c r="A148" s="95"/>
      <c r="B148" s="96"/>
      <c r="C148" s="96"/>
      <c r="D148" s="96"/>
      <c r="E148" s="172"/>
      <c r="F148" s="96"/>
      <c r="G148" s="96"/>
      <c r="H148" s="96"/>
      <c r="I148" s="96"/>
      <c r="J148" s="172"/>
      <c r="L148" s="95"/>
      <c r="M148" s="172"/>
      <c r="N148" s="96"/>
      <c r="O148" s="172"/>
      <c r="P148" s="96"/>
      <c r="Q148" s="172"/>
      <c r="R148" s="172"/>
    </row>
    <row r="149" spans="1:18" s="84" customFormat="1">
      <c r="A149" s="95"/>
      <c r="B149" s="96"/>
      <c r="C149" s="96"/>
      <c r="D149" s="96"/>
      <c r="E149" s="172"/>
      <c r="F149" s="96"/>
      <c r="G149" s="96"/>
      <c r="H149" s="96"/>
      <c r="I149" s="96"/>
      <c r="J149" s="172"/>
      <c r="L149" s="95"/>
      <c r="M149" s="172"/>
      <c r="N149" s="96"/>
      <c r="O149" s="172"/>
      <c r="P149" s="96"/>
      <c r="Q149" s="172"/>
      <c r="R149" s="172"/>
    </row>
    <row r="150" spans="1:18" s="84" customFormat="1">
      <c r="A150" s="95"/>
      <c r="B150" s="96"/>
      <c r="C150" s="96"/>
      <c r="D150" s="96"/>
      <c r="E150" s="172"/>
      <c r="F150" s="96"/>
      <c r="G150" s="96"/>
      <c r="H150" s="96"/>
      <c r="I150" s="96"/>
      <c r="J150" s="172"/>
      <c r="L150" s="95"/>
      <c r="M150" s="172"/>
      <c r="N150" s="96"/>
      <c r="O150" s="172"/>
      <c r="P150" s="96"/>
      <c r="Q150" s="172"/>
      <c r="R150" s="172"/>
    </row>
    <row r="151" spans="1:18" s="84" customFormat="1">
      <c r="A151" s="95"/>
      <c r="B151" s="96"/>
      <c r="C151" s="96"/>
      <c r="D151" s="96"/>
      <c r="E151" s="172"/>
      <c r="F151" s="96"/>
      <c r="G151" s="96"/>
      <c r="H151" s="96"/>
      <c r="I151" s="96"/>
      <c r="J151" s="172"/>
      <c r="L151" s="95"/>
      <c r="M151" s="172"/>
      <c r="N151" s="96"/>
      <c r="O151" s="172"/>
      <c r="P151" s="96"/>
      <c r="Q151" s="172"/>
      <c r="R151" s="172"/>
    </row>
    <row r="152" spans="1:18" s="84" customFormat="1">
      <c r="A152" s="95"/>
      <c r="B152" s="96"/>
      <c r="C152" s="96"/>
      <c r="D152" s="96"/>
      <c r="E152" s="172"/>
      <c r="F152" s="96"/>
      <c r="G152" s="96"/>
      <c r="H152" s="96"/>
      <c r="I152" s="96"/>
      <c r="J152" s="172"/>
      <c r="L152" s="95"/>
      <c r="M152" s="172"/>
      <c r="N152" s="96"/>
      <c r="O152" s="172"/>
      <c r="P152" s="96"/>
      <c r="Q152" s="172"/>
      <c r="R152" s="172"/>
    </row>
    <row r="153" spans="1:18" s="84" customFormat="1">
      <c r="A153" s="95"/>
      <c r="B153" s="96"/>
      <c r="C153" s="96"/>
      <c r="D153" s="96"/>
      <c r="E153" s="172"/>
      <c r="F153" s="96"/>
      <c r="G153" s="96"/>
      <c r="H153" s="96"/>
      <c r="I153" s="96"/>
      <c r="J153" s="172"/>
      <c r="L153" s="95"/>
      <c r="M153" s="172"/>
      <c r="N153" s="96"/>
      <c r="O153" s="172"/>
      <c r="P153" s="96"/>
      <c r="Q153" s="172"/>
      <c r="R153" s="172"/>
    </row>
    <row r="154" spans="1:18" s="84" customFormat="1">
      <c r="A154" s="95"/>
      <c r="B154" s="96"/>
      <c r="C154" s="96"/>
      <c r="D154" s="96"/>
      <c r="E154" s="172"/>
      <c r="F154" s="96"/>
      <c r="G154" s="96"/>
      <c r="H154" s="96"/>
      <c r="I154" s="96"/>
      <c r="J154" s="172"/>
      <c r="L154" s="95"/>
      <c r="M154" s="172"/>
      <c r="N154" s="96"/>
      <c r="O154" s="172"/>
      <c r="P154" s="96"/>
      <c r="Q154" s="172"/>
      <c r="R154" s="172"/>
    </row>
    <row r="155" spans="1:18" s="84" customFormat="1">
      <c r="A155" s="95"/>
      <c r="B155" s="96"/>
      <c r="C155" s="96"/>
      <c r="D155" s="96"/>
      <c r="E155" s="172"/>
      <c r="F155" s="96"/>
      <c r="G155" s="96"/>
      <c r="H155" s="96"/>
      <c r="I155" s="96"/>
      <c r="J155" s="172"/>
      <c r="L155" s="95"/>
      <c r="M155" s="172"/>
      <c r="N155" s="96"/>
      <c r="O155" s="172"/>
      <c r="P155" s="96"/>
      <c r="Q155" s="172"/>
      <c r="R155" s="172"/>
    </row>
    <row r="156" spans="1:18" s="84" customFormat="1">
      <c r="A156" s="95"/>
      <c r="B156" s="96"/>
      <c r="C156" s="96"/>
      <c r="D156" s="96"/>
      <c r="E156" s="172"/>
      <c r="F156" s="96"/>
      <c r="G156" s="96"/>
      <c r="H156" s="96"/>
      <c r="I156" s="96"/>
      <c r="J156" s="172"/>
      <c r="L156" s="95"/>
      <c r="M156" s="172"/>
      <c r="N156" s="96"/>
      <c r="O156" s="172"/>
      <c r="P156" s="96"/>
      <c r="Q156" s="172"/>
      <c r="R156" s="172"/>
    </row>
    <row r="157" spans="1:18" s="84" customFormat="1">
      <c r="A157" s="95"/>
      <c r="B157" s="96"/>
      <c r="C157" s="96"/>
      <c r="D157" s="96"/>
      <c r="E157" s="172"/>
      <c r="F157" s="96"/>
      <c r="G157" s="96"/>
      <c r="H157" s="96"/>
      <c r="I157" s="96"/>
      <c r="J157" s="172"/>
      <c r="L157" s="95"/>
      <c r="M157" s="172"/>
      <c r="N157" s="96"/>
      <c r="O157" s="172"/>
      <c r="P157" s="96"/>
      <c r="Q157" s="172"/>
      <c r="R157" s="172"/>
    </row>
    <row r="158" spans="1:18" s="84" customFormat="1">
      <c r="A158" s="95"/>
      <c r="B158" s="96"/>
      <c r="C158" s="96"/>
      <c r="D158" s="96"/>
      <c r="E158" s="172"/>
      <c r="F158" s="96"/>
      <c r="G158" s="96"/>
      <c r="H158" s="96"/>
      <c r="I158" s="96"/>
      <c r="J158" s="172"/>
      <c r="L158" s="95"/>
      <c r="M158" s="172"/>
      <c r="N158" s="96"/>
      <c r="O158" s="172"/>
      <c r="P158" s="96"/>
      <c r="Q158" s="172"/>
      <c r="R158" s="172"/>
    </row>
    <row r="159" spans="1:18" s="84" customFormat="1">
      <c r="A159" s="95"/>
      <c r="B159" s="96"/>
      <c r="C159" s="96"/>
      <c r="D159" s="96"/>
      <c r="E159" s="172"/>
      <c r="F159" s="96"/>
      <c r="G159" s="96"/>
      <c r="H159" s="96"/>
      <c r="I159" s="96"/>
      <c r="J159" s="172"/>
      <c r="L159" s="95"/>
      <c r="M159" s="172"/>
      <c r="N159" s="96"/>
      <c r="O159" s="172"/>
      <c r="P159" s="96"/>
      <c r="Q159" s="172"/>
      <c r="R159" s="172"/>
    </row>
    <row r="160" spans="1:18" s="84" customFormat="1">
      <c r="A160" s="95"/>
      <c r="B160" s="96"/>
      <c r="C160" s="96"/>
      <c r="D160" s="96"/>
      <c r="E160" s="172"/>
      <c r="F160" s="96"/>
      <c r="G160" s="96"/>
      <c r="H160" s="96"/>
      <c r="I160" s="96"/>
      <c r="J160" s="172"/>
      <c r="L160" s="95"/>
      <c r="M160" s="172"/>
      <c r="N160" s="96"/>
      <c r="O160" s="172"/>
      <c r="P160" s="96"/>
      <c r="Q160" s="172"/>
      <c r="R160" s="172"/>
    </row>
    <row r="161" spans="1:18" s="84" customFormat="1">
      <c r="A161" s="95"/>
      <c r="B161" s="96"/>
      <c r="C161" s="96"/>
      <c r="D161" s="96"/>
      <c r="E161" s="172"/>
      <c r="F161" s="96"/>
      <c r="G161" s="96"/>
      <c r="H161" s="96"/>
      <c r="I161" s="96"/>
      <c r="J161" s="172"/>
      <c r="L161" s="95"/>
      <c r="M161" s="172"/>
      <c r="N161" s="96"/>
      <c r="O161" s="172"/>
      <c r="P161" s="96"/>
      <c r="Q161" s="172"/>
      <c r="R161" s="172"/>
    </row>
    <row r="162" spans="1:18" s="84" customFormat="1">
      <c r="A162" s="95"/>
      <c r="B162" s="96"/>
      <c r="C162" s="96"/>
      <c r="D162" s="96"/>
      <c r="E162" s="172"/>
      <c r="F162" s="96"/>
      <c r="G162" s="96"/>
      <c r="H162" s="96"/>
      <c r="I162" s="96"/>
      <c r="J162" s="172"/>
      <c r="L162" s="95"/>
      <c r="M162" s="172"/>
      <c r="N162" s="96"/>
      <c r="O162" s="172"/>
      <c r="P162" s="96"/>
      <c r="Q162" s="172"/>
      <c r="R162" s="172"/>
    </row>
    <row r="163" spans="1:18" s="84" customFormat="1">
      <c r="A163" s="95"/>
      <c r="B163" s="96"/>
      <c r="C163" s="96"/>
      <c r="D163" s="96"/>
      <c r="E163" s="172"/>
      <c r="F163" s="96"/>
      <c r="G163" s="96"/>
      <c r="H163" s="96"/>
      <c r="I163" s="96"/>
      <c r="J163" s="172"/>
      <c r="L163" s="95"/>
      <c r="M163" s="172"/>
      <c r="N163" s="96"/>
      <c r="O163" s="172"/>
      <c r="P163" s="96"/>
      <c r="Q163" s="172"/>
      <c r="R163" s="172"/>
    </row>
    <row r="164" spans="1:18" s="84" customFormat="1">
      <c r="A164" s="95"/>
      <c r="B164" s="96"/>
      <c r="C164" s="96"/>
      <c r="D164" s="96"/>
      <c r="E164" s="172"/>
      <c r="F164" s="96"/>
      <c r="G164" s="96"/>
      <c r="H164" s="96"/>
      <c r="I164" s="96"/>
      <c r="J164" s="172"/>
      <c r="L164" s="95"/>
      <c r="M164" s="172"/>
      <c r="N164" s="96"/>
      <c r="O164" s="172"/>
      <c r="P164" s="96"/>
      <c r="Q164" s="172"/>
      <c r="R164" s="172"/>
    </row>
    <row r="165" spans="1:18" s="84" customFormat="1">
      <c r="A165" s="95"/>
      <c r="B165" s="96"/>
      <c r="C165" s="96"/>
      <c r="D165" s="96"/>
      <c r="E165" s="172"/>
      <c r="F165" s="96"/>
      <c r="G165" s="96"/>
      <c r="H165" s="96"/>
      <c r="I165" s="96"/>
      <c r="J165" s="172"/>
      <c r="L165" s="95"/>
      <c r="M165" s="172"/>
      <c r="N165" s="96"/>
      <c r="O165" s="172"/>
      <c r="P165" s="96"/>
      <c r="Q165" s="172"/>
      <c r="R165" s="172"/>
    </row>
    <row r="166" spans="1:18" s="84" customFormat="1">
      <c r="A166" s="95"/>
      <c r="B166" s="96"/>
      <c r="C166" s="96"/>
      <c r="D166" s="96"/>
      <c r="E166" s="172"/>
      <c r="F166" s="96"/>
      <c r="G166" s="96"/>
      <c r="H166" s="96"/>
      <c r="I166" s="96"/>
      <c r="J166" s="172"/>
      <c r="L166" s="95"/>
      <c r="M166" s="172"/>
      <c r="N166" s="96"/>
      <c r="O166" s="172"/>
      <c r="P166" s="96"/>
      <c r="Q166" s="172"/>
      <c r="R166" s="172"/>
    </row>
    <row r="167" spans="1:18" s="84" customFormat="1">
      <c r="A167" s="95"/>
      <c r="B167" s="96"/>
      <c r="C167" s="96"/>
      <c r="D167" s="96"/>
      <c r="E167" s="172"/>
      <c r="F167" s="96"/>
      <c r="G167" s="96"/>
      <c r="H167" s="96"/>
      <c r="I167" s="96"/>
      <c r="J167" s="172"/>
      <c r="L167" s="95"/>
      <c r="M167" s="172"/>
      <c r="N167" s="96"/>
      <c r="O167" s="172"/>
      <c r="P167" s="96"/>
      <c r="Q167" s="172"/>
      <c r="R167" s="172"/>
    </row>
    <row r="168" spans="1:18" s="84" customFormat="1">
      <c r="A168" s="95"/>
      <c r="B168" s="96"/>
      <c r="C168" s="96"/>
      <c r="D168" s="96"/>
      <c r="E168" s="172"/>
      <c r="F168" s="96"/>
      <c r="G168" s="96"/>
      <c r="H168" s="96"/>
      <c r="I168" s="96"/>
      <c r="J168" s="172"/>
      <c r="L168" s="95"/>
      <c r="M168" s="172"/>
      <c r="N168" s="96"/>
      <c r="O168" s="172"/>
      <c r="P168" s="96"/>
      <c r="Q168" s="172"/>
      <c r="R168" s="172"/>
    </row>
    <row r="169" spans="1:18" s="84" customFormat="1">
      <c r="A169" s="95"/>
      <c r="B169" s="96"/>
      <c r="C169" s="96"/>
      <c r="D169" s="96"/>
      <c r="E169" s="172"/>
      <c r="F169" s="96"/>
      <c r="G169" s="96"/>
      <c r="H169" s="96"/>
      <c r="I169" s="96"/>
      <c r="J169" s="172"/>
      <c r="L169" s="95"/>
      <c r="M169" s="172"/>
      <c r="N169" s="96"/>
      <c r="O169" s="172"/>
      <c r="P169" s="96"/>
      <c r="Q169" s="172"/>
      <c r="R169" s="172"/>
    </row>
    <row r="170" spans="1:18" s="84" customFormat="1">
      <c r="A170" s="95"/>
      <c r="B170" s="96"/>
      <c r="C170" s="96"/>
      <c r="D170" s="96"/>
      <c r="E170" s="172"/>
      <c r="F170" s="96"/>
      <c r="G170" s="96"/>
      <c r="H170" s="96"/>
      <c r="I170" s="96"/>
      <c r="J170" s="172"/>
      <c r="L170" s="95"/>
      <c r="M170" s="172"/>
      <c r="N170" s="96"/>
      <c r="O170" s="172"/>
      <c r="P170" s="96"/>
      <c r="Q170" s="172"/>
      <c r="R170" s="172"/>
    </row>
    <row r="171" spans="1:18" s="84" customFormat="1">
      <c r="A171" s="95"/>
      <c r="B171" s="96"/>
      <c r="C171" s="96"/>
      <c r="D171" s="96"/>
      <c r="E171" s="172"/>
      <c r="F171" s="96"/>
      <c r="G171" s="96"/>
      <c r="H171" s="96"/>
      <c r="I171" s="96"/>
      <c r="J171" s="172"/>
      <c r="L171" s="95"/>
      <c r="M171" s="172"/>
      <c r="N171" s="96"/>
      <c r="O171" s="172"/>
      <c r="P171" s="96"/>
      <c r="Q171" s="172"/>
      <c r="R171" s="172"/>
    </row>
    <row r="172" spans="1:18" s="84" customFormat="1">
      <c r="A172" s="95"/>
      <c r="B172" s="96"/>
      <c r="C172" s="96"/>
      <c r="D172" s="96"/>
      <c r="E172" s="172"/>
      <c r="F172" s="96"/>
      <c r="G172" s="96"/>
      <c r="H172" s="96"/>
      <c r="I172" s="96"/>
      <c r="J172" s="172"/>
      <c r="L172" s="95"/>
      <c r="M172" s="172"/>
      <c r="N172" s="96"/>
      <c r="O172" s="172"/>
      <c r="P172" s="96"/>
      <c r="Q172" s="172"/>
      <c r="R172" s="172"/>
    </row>
    <row r="173" spans="1:18" s="84" customFormat="1">
      <c r="A173" s="95"/>
      <c r="B173" s="96"/>
      <c r="C173" s="96"/>
      <c r="D173" s="96"/>
      <c r="E173" s="172"/>
      <c r="F173" s="96"/>
      <c r="G173" s="96"/>
      <c r="H173" s="96"/>
      <c r="I173" s="96"/>
      <c r="J173" s="172"/>
      <c r="L173" s="95"/>
      <c r="M173" s="172"/>
      <c r="N173" s="96"/>
      <c r="O173" s="172"/>
      <c r="P173" s="96"/>
      <c r="Q173" s="172"/>
      <c r="R173" s="172"/>
    </row>
    <row r="174" spans="1:18" s="84" customFormat="1">
      <c r="A174" s="95"/>
      <c r="B174" s="96"/>
      <c r="C174" s="96"/>
      <c r="D174" s="96"/>
      <c r="E174" s="172"/>
      <c r="F174" s="96"/>
      <c r="G174" s="96"/>
      <c r="H174" s="96"/>
      <c r="I174" s="96"/>
      <c r="J174" s="172"/>
      <c r="L174" s="95"/>
      <c r="M174" s="172"/>
      <c r="N174" s="96"/>
      <c r="O174" s="172"/>
      <c r="P174" s="96"/>
      <c r="Q174" s="172"/>
      <c r="R174" s="172"/>
    </row>
    <row r="175" spans="1:18" s="84" customFormat="1">
      <c r="A175" s="95"/>
      <c r="B175" s="96"/>
      <c r="C175" s="96"/>
      <c r="D175" s="96"/>
      <c r="E175" s="172"/>
      <c r="F175" s="96"/>
      <c r="G175" s="96"/>
      <c r="H175" s="96"/>
      <c r="I175" s="96"/>
      <c r="J175" s="172"/>
      <c r="L175" s="95"/>
      <c r="M175" s="172"/>
      <c r="N175" s="96"/>
      <c r="O175" s="172"/>
      <c r="P175" s="96"/>
      <c r="Q175" s="172"/>
      <c r="R175" s="172"/>
    </row>
    <row r="176" spans="1:18" s="84" customFormat="1">
      <c r="A176" s="95"/>
      <c r="B176" s="96"/>
      <c r="C176" s="96"/>
      <c r="D176" s="96"/>
      <c r="E176" s="172"/>
      <c r="F176" s="96"/>
      <c r="G176" s="96"/>
      <c r="H176" s="96"/>
      <c r="I176" s="96"/>
      <c r="J176" s="172"/>
      <c r="L176" s="95"/>
      <c r="M176" s="172"/>
      <c r="N176" s="96"/>
      <c r="O176" s="172"/>
      <c r="P176" s="96"/>
      <c r="Q176" s="172"/>
      <c r="R176" s="172"/>
    </row>
    <row r="177" spans="1:18" s="84" customFormat="1">
      <c r="A177" s="95"/>
      <c r="B177" s="96"/>
      <c r="C177" s="96"/>
      <c r="D177" s="96"/>
      <c r="E177" s="172"/>
      <c r="F177" s="96"/>
      <c r="G177" s="96"/>
      <c r="H177" s="96"/>
      <c r="I177" s="96"/>
      <c r="J177" s="172"/>
      <c r="L177" s="95"/>
      <c r="M177" s="172"/>
      <c r="N177" s="96"/>
      <c r="O177" s="172"/>
      <c r="P177" s="96"/>
      <c r="Q177" s="172"/>
      <c r="R177" s="172"/>
    </row>
    <row r="178" spans="1:18" s="84" customFormat="1">
      <c r="A178" s="95"/>
      <c r="B178" s="96"/>
      <c r="C178" s="96"/>
      <c r="D178" s="96"/>
      <c r="E178" s="172"/>
      <c r="F178" s="96"/>
      <c r="G178" s="96"/>
      <c r="H178" s="96"/>
      <c r="I178" s="96"/>
      <c r="J178" s="172"/>
      <c r="L178" s="95"/>
      <c r="M178" s="172"/>
      <c r="N178" s="96"/>
      <c r="O178" s="172"/>
      <c r="P178" s="96"/>
      <c r="Q178" s="172"/>
      <c r="R178" s="172"/>
    </row>
    <row r="179" spans="1:18" s="84" customFormat="1">
      <c r="A179" s="95"/>
      <c r="B179" s="96"/>
      <c r="C179" s="96"/>
      <c r="D179" s="96"/>
      <c r="E179" s="172"/>
      <c r="F179" s="96"/>
      <c r="G179" s="96"/>
      <c r="H179" s="96"/>
      <c r="I179" s="96"/>
      <c r="J179" s="172"/>
      <c r="L179" s="95"/>
      <c r="M179" s="172"/>
      <c r="N179" s="96"/>
      <c r="O179" s="172"/>
      <c r="P179" s="96"/>
      <c r="Q179" s="172"/>
      <c r="R179" s="172"/>
    </row>
    <row r="180" spans="1:18" s="84" customFormat="1">
      <c r="A180" s="95"/>
      <c r="B180" s="96"/>
      <c r="C180" s="96"/>
      <c r="D180" s="96"/>
      <c r="E180" s="172"/>
      <c r="F180" s="96"/>
      <c r="G180" s="96"/>
      <c r="H180" s="96"/>
      <c r="I180" s="96"/>
      <c r="J180" s="172"/>
      <c r="L180" s="95"/>
      <c r="M180" s="172"/>
      <c r="N180" s="96"/>
      <c r="O180" s="172"/>
      <c r="P180" s="96"/>
      <c r="Q180" s="172"/>
      <c r="R180" s="172"/>
    </row>
    <row r="181" spans="1:18" s="84" customFormat="1">
      <c r="A181" s="95"/>
      <c r="B181" s="96"/>
      <c r="C181" s="96"/>
      <c r="D181" s="96"/>
      <c r="E181" s="172"/>
      <c r="F181" s="96"/>
      <c r="G181" s="96"/>
      <c r="H181" s="96"/>
      <c r="I181" s="96"/>
      <c r="J181" s="172"/>
      <c r="L181" s="95"/>
      <c r="M181" s="172"/>
      <c r="N181" s="96"/>
      <c r="O181" s="172"/>
      <c r="P181" s="96"/>
      <c r="Q181" s="172"/>
      <c r="R181" s="172"/>
    </row>
    <row r="182" spans="1:18" s="84" customFormat="1">
      <c r="A182" s="95"/>
      <c r="B182" s="96"/>
      <c r="C182" s="96"/>
      <c r="D182" s="96"/>
      <c r="E182" s="172"/>
      <c r="F182" s="96"/>
      <c r="G182" s="96"/>
      <c r="H182" s="96"/>
      <c r="I182" s="96"/>
      <c r="J182" s="172"/>
      <c r="L182" s="95"/>
      <c r="M182" s="172"/>
      <c r="N182" s="96"/>
      <c r="O182" s="172"/>
      <c r="P182" s="96"/>
      <c r="Q182" s="172"/>
      <c r="R182" s="172"/>
    </row>
    <row r="183" spans="1:18" s="84" customFormat="1">
      <c r="A183" s="95"/>
      <c r="B183" s="96"/>
      <c r="C183" s="96"/>
      <c r="D183" s="96"/>
      <c r="E183" s="172"/>
      <c r="F183" s="96"/>
      <c r="G183" s="96"/>
      <c r="H183" s="96"/>
      <c r="I183" s="96"/>
      <c r="J183" s="172"/>
      <c r="L183" s="95"/>
      <c r="M183" s="172"/>
      <c r="N183" s="96"/>
      <c r="O183" s="172"/>
      <c r="P183" s="96"/>
      <c r="Q183" s="172"/>
      <c r="R183" s="172"/>
    </row>
    <row r="184" spans="1:18" s="84" customFormat="1">
      <c r="A184" s="95"/>
      <c r="B184" s="96"/>
      <c r="C184" s="96"/>
      <c r="D184" s="96"/>
      <c r="E184" s="172"/>
      <c r="F184" s="96"/>
      <c r="G184" s="96"/>
      <c r="H184" s="96"/>
      <c r="I184" s="96"/>
      <c r="J184" s="172"/>
      <c r="L184" s="95"/>
      <c r="M184" s="172"/>
      <c r="N184" s="96"/>
      <c r="O184" s="172"/>
      <c r="P184" s="96"/>
      <c r="Q184" s="172"/>
      <c r="R184" s="172"/>
    </row>
    <row r="185" spans="1:18" s="84" customFormat="1">
      <c r="A185" s="95"/>
      <c r="B185" s="96"/>
      <c r="C185" s="96"/>
      <c r="D185" s="96"/>
      <c r="E185" s="172"/>
      <c r="F185" s="96"/>
      <c r="G185" s="96"/>
      <c r="H185" s="96"/>
      <c r="I185" s="96"/>
      <c r="J185" s="172"/>
      <c r="L185" s="95"/>
      <c r="M185" s="172"/>
      <c r="N185" s="96"/>
      <c r="O185" s="172"/>
      <c r="P185" s="96"/>
      <c r="Q185" s="172"/>
      <c r="R185" s="172"/>
    </row>
    <row r="186" spans="1:18" s="84" customFormat="1">
      <c r="A186" s="95"/>
      <c r="B186" s="96"/>
      <c r="C186" s="96"/>
      <c r="D186" s="96"/>
      <c r="E186" s="172"/>
      <c r="F186" s="96"/>
      <c r="G186" s="96"/>
      <c r="H186" s="96"/>
      <c r="I186" s="96"/>
      <c r="J186" s="172"/>
      <c r="L186" s="95"/>
      <c r="M186" s="172"/>
      <c r="N186" s="96"/>
      <c r="O186" s="172"/>
      <c r="P186" s="96"/>
      <c r="Q186" s="172"/>
      <c r="R186" s="172"/>
    </row>
    <row r="187" spans="1:18" s="84" customFormat="1">
      <c r="A187" s="95"/>
      <c r="B187" s="96"/>
      <c r="C187" s="96"/>
      <c r="D187" s="96"/>
      <c r="E187" s="172"/>
      <c r="F187" s="96"/>
      <c r="G187" s="96"/>
      <c r="H187" s="96"/>
      <c r="I187" s="96"/>
      <c r="J187" s="172"/>
      <c r="L187" s="95"/>
      <c r="M187" s="172"/>
      <c r="N187" s="96"/>
      <c r="O187" s="172"/>
      <c r="P187" s="96"/>
      <c r="Q187" s="172"/>
      <c r="R187" s="172"/>
    </row>
    <row r="188" spans="1:18" s="84" customFormat="1">
      <c r="A188" s="95"/>
      <c r="B188" s="96"/>
      <c r="C188" s="96"/>
      <c r="D188" s="96"/>
      <c r="E188" s="172"/>
      <c r="F188" s="96"/>
      <c r="G188" s="96"/>
      <c r="H188" s="96"/>
      <c r="I188" s="96"/>
      <c r="J188" s="172"/>
      <c r="L188" s="95"/>
      <c r="M188" s="172"/>
      <c r="N188" s="96"/>
      <c r="O188" s="172"/>
      <c r="P188" s="96"/>
      <c r="Q188" s="172"/>
      <c r="R188" s="172"/>
    </row>
    <row r="189" spans="1:18" s="84" customFormat="1">
      <c r="A189" s="95"/>
      <c r="B189" s="96"/>
      <c r="C189" s="96"/>
      <c r="D189" s="96"/>
      <c r="E189" s="172"/>
      <c r="F189" s="96"/>
      <c r="G189" s="96"/>
      <c r="H189" s="96"/>
      <c r="I189" s="96"/>
      <c r="J189" s="172"/>
      <c r="L189" s="95"/>
      <c r="M189" s="172"/>
      <c r="N189" s="96"/>
      <c r="O189" s="172"/>
      <c r="P189" s="96"/>
      <c r="Q189" s="172"/>
      <c r="R189" s="172"/>
    </row>
    <row r="190" spans="1:18" s="84" customFormat="1">
      <c r="A190" s="95"/>
      <c r="B190" s="96"/>
      <c r="C190" s="96"/>
      <c r="D190" s="96"/>
      <c r="E190" s="172"/>
      <c r="F190" s="96"/>
      <c r="G190" s="96"/>
      <c r="H190" s="96"/>
      <c r="I190" s="96"/>
      <c r="J190" s="172"/>
      <c r="L190" s="95"/>
      <c r="M190" s="172"/>
      <c r="N190" s="96"/>
      <c r="O190" s="172"/>
      <c r="P190" s="96"/>
      <c r="Q190" s="172"/>
      <c r="R190" s="172"/>
    </row>
    <row r="191" spans="1:18" s="84" customFormat="1">
      <c r="A191" s="95"/>
      <c r="B191" s="96"/>
      <c r="C191" s="96"/>
      <c r="D191" s="96"/>
      <c r="E191" s="172"/>
      <c r="F191" s="96"/>
      <c r="G191" s="96"/>
      <c r="H191" s="96"/>
      <c r="I191" s="96"/>
      <c r="J191" s="172"/>
      <c r="L191" s="95"/>
      <c r="M191" s="172"/>
      <c r="N191" s="96"/>
      <c r="O191" s="172"/>
      <c r="P191" s="96"/>
      <c r="Q191" s="172"/>
      <c r="R191" s="172"/>
    </row>
    <row r="192" spans="1:18" s="84" customFormat="1">
      <c r="A192" s="95"/>
      <c r="B192" s="96"/>
      <c r="C192" s="96"/>
      <c r="D192" s="96"/>
      <c r="E192" s="172"/>
      <c r="F192" s="96"/>
      <c r="G192" s="96"/>
      <c r="H192" s="96"/>
      <c r="I192" s="96"/>
      <c r="J192" s="172"/>
      <c r="L192" s="95"/>
      <c r="M192" s="172"/>
      <c r="N192" s="96"/>
      <c r="O192" s="172"/>
      <c r="P192" s="96"/>
      <c r="Q192" s="172"/>
      <c r="R192" s="172"/>
    </row>
    <row r="193" spans="1:18" s="84" customFormat="1">
      <c r="A193" s="95"/>
      <c r="B193" s="96"/>
      <c r="C193" s="96"/>
      <c r="D193" s="96"/>
      <c r="E193" s="172"/>
      <c r="F193" s="96"/>
      <c r="G193" s="96"/>
      <c r="H193" s="96"/>
      <c r="I193" s="96"/>
      <c r="J193" s="172"/>
      <c r="L193" s="95"/>
      <c r="M193" s="172"/>
      <c r="N193" s="96"/>
      <c r="O193" s="172"/>
      <c r="P193" s="96"/>
      <c r="Q193" s="172"/>
      <c r="R193" s="172"/>
    </row>
    <row r="194" spans="1:18" s="84" customFormat="1">
      <c r="A194" s="95"/>
      <c r="B194" s="96"/>
      <c r="C194" s="96"/>
      <c r="D194" s="96"/>
      <c r="E194" s="172"/>
      <c r="F194" s="96"/>
      <c r="G194" s="96"/>
      <c r="H194" s="96"/>
      <c r="I194" s="96"/>
      <c r="J194" s="172"/>
      <c r="L194" s="95"/>
      <c r="M194" s="172"/>
      <c r="N194" s="96"/>
      <c r="O194" s="172"/>
      <c r="P194" s="96"/>
      <c r="Q194" s="172"/>
      <c r="R194" s="172"/>
    </row>
    <row r="195" spans="1:18" s="84" customFormat="1">
      <c r="A195" s="95"/>
      <c r="B195" s="96"/>
      <c r="C195" s="96"/>
      <c r="D195" s="96"/>
      <c r="E195" s="172"/>
      <c r="F195" s="96"/>
      <c r="G195" s="96"/>
      <c r="H195" s="96"/>
      <c r="I195" s="96"/>
      <c r="J195" s="172"/>
      <c r="L195" s="95"/>
      <c r="M195" s="172"/>
      <c r="N195" s="96"/>
      <c r="O195" s="172"/>
      <c r="P195" s="96"/>
      <c r="Q195" s="172"/>
      <c r="R195" s="172"/>
    </row>
    <row r="196" spans="1:18" s="84" customFormat="1">
      <c r="A196" s="95"/>
      <c r="B196" s="96"/>
      <c r="C196" s="96"/>
      <c r="D196" s="96"/>
      <c r="E196" s="172"/>
      <c r="F196" s="96"/>
      <c r="G196" s="96"/>
      <c r="H196" s="96"/>
      <c r="I196" s="96"/>
      <c r="J196" s="172"/>
      <c r="L196" s="95"/>
      <c r="M196" s="172"/>
      <c r="N196" s="96"/>
      <c r="O196" s="172"/>
      <c r="P196" s="96"/>
      <c r="Q196" s="172"/>
      <c r="R196" s="172"/>
    </row>
    <row r="197" spans="1:18" s="84" customFormat="1">
      <c r="A197" s="95"/>
      <c r="B197" s="96"/>
      <c r="C197" s="96"/>
      <c r="D197" s="96"/>
      <c r="E197" s="172"/>
      <c r="F197" s="96"/>
      <c r="G197" s="96"/>
      <c r="H197" s="96"/>
      <c r="I197" s="96"/>
      <c r="J197" s="172"/>
      <c r="L197" s="95"/>
      <c r="M197" s="172"/>
      <c r="N197" s="96"/>
      <c r="O197" s="172"/>
      <c r="P197" s="96"/>
      <c r="Q197" s="172"/>
      <c r="R197" s="172"/>
    </row>
    <row r="198" spans="1:18" s="84" customFormat="1">
      <c r="A198" s="95"/>
      <c r="B198" s="96"/>
      <c r="C198" s="96"/>
      <c r="D198" s="96"/>
      <c r="E198" s="172"/>
      <c r="F198" s="96"/>
      <c r="G198" s="96"/>
      <c r="H198" s="96"/>
      <c r="I198" s="96"/>
      <c r="J198" s="172"/>
      <c r="L198" s="95"/>
      <c r="M198" s="172"/>
      <c r="N198" s="96"/>
      <c r="O198" s="172"/>
      <c r="P198" s="96"/>
      <c r="Q198" s="172"/>
      <c r="R198" s="172"/>
    </row>
    <row r="199" spans="1:18" s="84" customFormat="1">
      <c r="A199" s="95"/>
      <c r="B199" s="96"/>
      <c r="C199" s="96"/>
      <c r="D199" s="96"/>
      <c r="E199" s="172"/>
      <c r="F199" s="96"/>
      <c r="G199" s="96"/>
      <c r="H199" s="96"/>
      <c r="I199" s="96"/>
      <c r="J199" s="172"/>
      <c r="L199" s="95"/>
      <c r="M199" s="172"/>
      <c r="N199" s="96"/>
      <c r="O199" s="172"/>
      <c r="P199" s="96"/>
      <c r="Q199" s="172"/>
      <c r="R199" s="172"/>
    </row>
    <row r="200" spans="1:18" s="84" customFormat="1">
      <c r="A200" s="95"/>
      <c r="B200" s="96"/>
      <c r="C200" s="96"/>
      <c r="D200" s="96"/>
      <c r="E200" s="172"/>
      <c r="F200" s="96"/>
      <c r="G200" s="96"/>
      <c r="H200" s="96"/>
      <c r="I200" s="96"/>
      <c r="J200" s="172"/>
      <c r="L200" s="95"/>
      <c r="M200" s="172"/>
      <c r="N200" s="96"/>
      <c r="O200" s="172"/>
      <c r="P200" s="96"/>
      <c r="Q200" s="172"/>
      <c r="R200" s="172"/>
    </row>
    <row r="201" spans="1:18" s="84" customFormat="1">
      <c r="A201" s="95"/>
      <c r="B201" s="96"/>
      <c r="C201" s="96"/>
      <c r="D201" s="96"/>
      <c r="E201" s="172"/>
      <c r="F201" s="96"/>
      <c r="G201" s="96"/>
      <c r="H201" s="96"/>
      <c r="I201" s="96"/>
      <c r="J201" s="172"/>
      <c r="L201" s="95"/>
      <c r="M201" s="172"/>
      <c r="N201" s="96"/>
      <c r="O201" s="172"/>
      <c r="P201" s="96"/>
      <c r="Q201" s="172"/>
      <c r="R201" s="172"/>
    </row>
    <row r="202" spans="1:18" s="84" customFormat="1">
      <c r="A202" s="95"/>
      <c r="B202" s="96"/>
      <c r="C202" s="96"/>
      <c r="D202" s="96"/>
      <c r="E202" s="172"/>
      <c r="F202" s="96"/>
      <c r="G202" s="96"/>
      <c r="H202" s="96"/>
      <c r="I202" s="96"/>
      <c r="J202" s="172"/>
      <c r="L202" s="95"/>
      <c r="M202" s="172"/>
      <c r="N202" s="96"/>
      <c r="O202" s="172"/>
      <c r="P202" s="96"/>
      <c r="Q202" s="172"/>
      <c r="R202" s="172"/>
    </row>
    <row r="203" spans="1:18" s="84" customFormat="1">
      <c r="A203" s="95"/>
      <c r="B203" s="96"/>
      <c r="C203" s="96"/>
      <c r="D203" s="96"/>
      <c r="E203" s="172"/>
      <c r="F203" s="96"/>
      <c r="G203" s="96"/>
      <c r="H203" s="96"/>
      <c r="I203" s="96"/>
      <c r="J203" s="172"/>
      <c r="L203" s="95"/>
      <c r="M203" s="172"/>
      <c r="N203" s="96"/>
      <c r="O203" s="172"/>
      <c r="P203" s="96"/>
      <c r="Q203" s="172"/>
      <c r="R203" s="172"/>
    </row>
  </sheetData>
  <customSheetViews>
    <customSheetView guid="{6A2866EB-7D49-11D3-A318-00A0C9C759EC}" showPageBreaks="1" printArea="1" showRuler="0">
      <selection activeCell="A5" sqref="A5:K5"/>
      <colBreaks count="3" manualBreakCount="3">
        <brk id="11" max="1048575" man="1"/>
        <brk id="20" max="54" man="1"/>
        <brk id="31" max="1048575" man="1"/>
      </colBreaks>
      <pageMargins left="0.59055118110236227" right="0.59055118110236227" top="0.98425196850393704" bottom="0.39370078740157483" header="0.51181102362204722" footer="0.31496062992125984"/>
      <pageSetup paperSize="9" firstPageNumber="51" orientation="portrait" useFirstPageNumber="1" horizontalDpi="0" verticalDpi="300" r:id="rId1"/>
      <headerFooter alignWithMargins="0"/>
    </customSheetView>
  </customSheetViews>
  <phoneticPr fontId="8" type="noConversion"/>
  <pageMargins left="0.70866141732283472" right="0.70866141732283472" top="0.74803149606299213" bottom="0.74803149606299213" header="0.31496062992125984" footer="0.31496062992125984"/>
  <pageSetup paperSize="9" firstPageNumber="104" fitToWidth="2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P197"/>
  <sheetViews>
    <sheetView showGridLines="0" zoomScaleNormal="100" workbookViewId="0">
      <selection activeCell="F55" sqref="F55"/>
    </sheetView>
  </sheetViews>
  <sheetFormatPr baseColWidth="10" defaultColWidth="9.28515625" defaultRowHeight="12.75"/>
  <cols>
    <col min="1" max="1" width="7.140625" style="173" customWidth="1"/>
    <col min="2" max="2" width="7.28515625" style="96" customWidth="1"/>
    <col min="3" max="3" width="11" style="96" customWidth="1"/>
    <col min="4" max="4" width="7.85546875" style="96" customWidth="1"/>
    <col min="5" max="5" width="10" style="172" customWidth="1"/>
    <col min="6" max="6" width="10.28515625" style="96" customWidth="1"/>
    <col min="7" max="7" width="7.7109375" style="96" customWidth="1"/>
    <col min="8" max="8" width="9.140625" style="96" customWidth="1"/>
    <col min="9" max="9" width="11.5703125" style="172" customWidth="1"/>
    <col min="10" max="10" width="6.42578125" customWidth="1"/>
    <col min="11" max="11" width="5.85546875" style="120" customWidth="1"/>
    <col min="12" max="12" width="4.140625" style="151" customWidth="1"/>
    <col min="13" max="13" width="8" style="173" customWidth="1"/>
    <col min="14" max="14" width="11.5703125" style="172" customWidth="1"/>
    <col min="15" max="15" width="15.28515625" style="172" customWidth="1"/>
    <col min="16" max="16" width="14.7109375" style="172" customWidth="1"/>
    <col min="17" max="17" width="11.140625" style="151" customWidth="1"/>
    <col min="18" max="18" width="2.85546875" style="151" customWidth="1"/>
    <col min="19" max="19" width="7.5703125" style="151" customWidth="1"/>
    <col min="20" max="16384" width="9.28515625" style="151"/>
  </cols>
  <sheetData>
    <row r="1" spans="1:16" s="145" customFormat="1" ht="18.75">
      <c r="A1" s="78" t="s">
        <v>327</v>
      </c>
      <c r="K1" s="206"/>
      <c r="M1" s="78" t="s">
        <v>328</v>
      </c>
      <c r="O1" s="340"/>
    </row>
    <row r="2" spans="1:16" s="149" customFormat="1" ht="11.25" customHeight="1">
      <c r="A2" s="150"/>
      <c r="B2" s="147"/>
      <c r="C2" s="147"/>
      <c r="D2" s="147"/>
      <c r="E2" s="148"/>
      <c r="F2" s="147"/>
      <c r="G2" s="147"/>
      <c r="H2" s="147"/>
      <c r="I2" s="148"/>
      <c r="K2" s="207"/>
      <c r="M2" s="150"/>
      <c r="N2" s="148"/>
      <c r="O2" s="148"/>
      <c r="P2" s="148"/>
    </row>
    <row r="3" spans="1:16" s="149" customFormat="1" ht="19.5" customHeight="1">
      <c r="A3" s="174" t="s">
        <v>106</v>
      </c>
      <c r="B3" s="147"/>
      <c r="C3" s="147"/>
      <c r="D3" s="147"/>
      <c r="E3" s="148"/>
      <c r="F3" s="147"/>
      <c r="G3" s="147"/>
      <c r="H3" s="147"/>
      <c r="I3" s="148"/>
      <c r="K3" s="207"/>
      <c r="M3" s="174" t="s">
        <v>106</v>
      </c>
      <c r="N3" s="148"/>
      <c r="O3" s="148"/>
      <c r="P3" s="148"/>
    </row>
    <row r="4" spans="1:16" ht="9" customHeight="1">
      <c r="A4" s="175"/>
      <c r="B4" s="176"/>
      <c r="C4" s="176"/>
      <c r="D4" s="176"/>
      <c r="E4" s="177"/>
      <c r="F4" s="176"/>
      <c r="G4" s="176"/>
      <c r="H4" s="176"/>
      <c r="I4" s="177"/>
      <c r="K4" s="142"/>
      <c r="M4" s="178"/>
      <c r="N4" s="177"/>
      <c r="O4" s="177"/>
      <c r="P4" s="177"/>
    </row>
    <row r="5" spans="1:16" s="153" customFormat="1" ht="38.25">
      <c r="A5" s="97"/>
      <c r="B5" s="129" t="s">
        <v>87</v>
      </c>
      <c r="C5" s="130" t="s">
        <v>88</v>
      </c>
      <c r="D5" s="129" t="s">
        <v>89</v>
      </c>
      <c r="E5" s="196" t="s">
        <v>90</v>
      </c>
      <c r="F5" s="197" t="s">
        <v>91</v>
      </c>
      <c r="G5" s="129" t="s">
        <v>92</v>
      </c>
      <c r="H5" s="130" t="s">
        <v>93</v>
      </c>
      <c r="I5" s="196" t="s">
        <v>108</v>
      </c>
      <c r="K5" s="208"/>
      <c r="L5" s="108"/>
      <c r="M5" s="97"/>
      <c r="N5" s="196" t="s">
        <v>95</v>
      </c>
      <c r="O5" s="338" t="s">
        <v>96</v>
      </c>
      <c r="P5" s="198" t="s">
        <v>109</v>
      </c>
    </row>
    <row r="6" spans="1:16" s="107" customFormat="1" ht="12.6" customHeight="1">
      <c r="A6" s="133">
        <v>2001</v>
      </c>
      <c r="B6" s="225">
        <v>5.83</v>
      </c>
      <c r="C6" s="226">
        <v>5.42</v>
      </c>
      <c r="D6" s="225">
        <v>2.0699999999999998</v>
      </c>
      <c r="E6" s="225">
        <v>5.76</v>
      </c>
      <c r="F6" s="225">
        <v>4.38</v>
      </c>
      <c r="G6" s="225">
        <v>5.77</v>
      </c>
      <c r="H6" s="225">
        <v>4.125</v>
      </c>
      <c r="I6" s="225">
        <v>5.07</v>
      </c>
      <c r="K6" s="211"/>
      <c r="M6" s="133">
        <v>2001</v>
      </c>
      <c r="N6" s="228">
        <v>5.66</v>
      </c>
      <c r="O6" s="341">
        <v>4.67</v>
      </c>
      <c r="P6" s="228">
        <v>5.53</v>
      </c>
    </row>
    <row r="7" spans="1:16" s="107" customFormat="1" ht="12.6" customHeight="1">
      <c r="A7" s="109">
        <v>2002</v>
      </c>
      <c r="B7" s="209">
        <v>5.7</v>
      </c>
      <c r="C7" s="94">
        <v>6.91</v>
      </c>
      <c r="D7" s="209">
        <v>12.42</v>
      </c>
      <c r="E7" s="209">
        <v>5.81</v>
      </c>
      <c r="F7" s="209">
        <v>3.74</v>
      </c>
      <c r="G7" s="209">
        <v>5.75</v>
      </c>
      <c r="H7" s="209">
        <v>0.81247000000000003</v>
      </c>
      <c r="I7" s="209">
        <v>4.47</v>
      </c>
      <c r="K7" s="211"/>
      <c r="M7" s="109">
        <v>2002</v>
      </c>
      <c r="N7" s="211">
        <v>5.62</v>
      </c>
      <c r="O7" s="342">
        <v>4.54</v>
      </c>
      <c r="P7" s="211">
        <v>5.49</v>
      </c>
    </row>
    <row r="8" spans="1:16" s="107" customFormat="1" ht="12.6" customHeight="1">
      <c r="A8" s="133">
        <v>2003</v>
      </c>
      <c r="B8" s="225">
        <v>6.45</v>
      </c>
      <c r="C8" s="226">
        <v>8.84</v>
      </c>
      <c r="D8" s="225">
        <v>6.97</v>
      </c>
      <c r="E8" s="225">
        <v>6.48</v>
      </c>
      <c r="F8" s="225">
        <v>3.21</v>
      </c>
      <c r="G8" s="225">
        <v>5.38</v>
      </c>
      <c r="H8" s="225">
        <v>1.2230612700000001</v>
      </c>
      <c r="I8" s="225">
        <v>4.0599999999999996</v>
      </c>
      <c r="K8" s="211"/>
      <c r="M8" s="133">
        <v>2003</v>
      </c>
      <c r="N8" s="228">
        <v>6.16</v>
      </c>
      <c r="O8" s="341">
        <v>4.1900000000000004</v>
      </c>
      <c r="P8" s="228">
        <v>5.94</v>
      </c>
    </row>
    <row r="9" spans="1:16" s="107" customFormat="1" ht="12.6" customHeight="1">
      <c r="A9" s="109">
        <v>2004</v>
      </c>
      <c r="B9" s="209">
        <v>6.82</v>
      </c>
      <c r="C9" s="94">
        <v>7.48</v>
      </c>
      <c r="D9" s="209">
        <v>5.82</v>
      </c>
      <c r="E9" s="209">
        <v>6.82</v>
      </c>
      <c r="F9" s="209">
        <v>2.6</v>
      </c>
      <c r="G9" s="209">
        <v>7.89</v>
      </c>
      <c r="H9" s="209">
        <v>1.1220000000000001</v>
      </c>
      <c r="I9" s="209">
        <v>5.46</v>
      </c>
      <c r="K9" s="211"/>
      <c r="M9" s="109">
        <v>2004</v>
      </c>
      <c r="N9" s="211">
        <v>6.65</v>
      </c>
      <c r="O9" s="342">
        <v>4.04</v>
      </c>
      <c r="P9" s="211">
        <v>6.4</v>
      </c>
    </row>
    <row r="10" spans="1:16" s="107" customFormat="1" ht="12.6" customHeight="1">
      <c r="A10" s="133">
        <v>2005</v>
      </c>
      <c r="B10" s="225">
        <v>7.29</v>
      </c>
      <c r="C10" s="226">
        <v>9.98</v>
      </c>
      <c r="D10" s="225">
        <v>12.47</v>
      </c>
      <c r="E10" s="225">
        <v>7.38</v>
      </c>
      <c r="F10" s="225">
        <v>2.31</v>
      </c>
      <c r="G10" s="225">
        <v>15.53</v>
      </c>
      <c r="H10" s="225">
        <v>0.83960000000000001</v>
      </c>
      <c r="I10" s="225">
        <v>11.41</v>
      </c>
      <c r="K10" s="211"/>
      <c r="M10" s="133">
        <v>2005</v>
      </c>
      <c r="N10" s="228">
        <v>7.92</v>
      </c>
      <c r="O10" s="341">
        <v>3.51</v>
      </c>
      <c r="P10" s="228">
        <v>7.56</v>
      </c>
    </row>
    <row r="11" spans="1:16" s="107" customFormat="1" ht="12.6" customHeight="1">
      <c r="A11" s="109">
        <v>2006</v>
      </c>
      <c r="B11" s="209">
        <v>7.61</v>
      </c>
      <c r="C11" s="94">
        <v>6.05</v>
      </c>
      <c r="D11" s="209">
        <v>25.5</v>
      </c>
      <c r="E11" s="209">
        <v>7.58</v>
      </c>
      <c r="F11" s="209">
        <v>2.48</v>
      </c>
      <c r="G11" s="209">
        <v>17.86</v>
      </c>
      <c r="H11" s="209">
        <v>0.55815199999999998</v>
      </c>
      <c r="I11" s="209">
        <v>14.71</v>
      </c>
      <c r="K11" s="211"/>
      <c r="M11" s="109">
        <v>2006</v>
      </c>
      <c r="N11" s="211">
        <v>8.39</v>
      </c>
      <c r="O11" s="342">
        <v>3.54</v>
      </c>
      <c r="P11" s="211">
        <v>8.11</v>
      </c>
    </row>
    <row r="12" spans="1:16" s="107" customFormat="1" ht="12.6" customHeight="1">
      <c r="A12" s="133">
        <v>2007</v>
      </c>
      <c r="B12" s="225">
        <v>8.6</v>
      </c>
      <c r="C12" s="226">
        <v>6.57</v>
      </c>
      <c r="D12" s="225">
        <v>24.5</v>
      </c>
      <c r="E12" s="225">
        <v>8.61</v>
      </c>
      <c r="F12" s="225">
        <v>2.59</v>
      </c>
      <c r="G12" s="225">
        <v>19.54</v>
      </c>
      <c r="H12" s="225">
        <v>2.3226494999999998</v>
      </c>
      <c r="I12" s="225">
        <v>16.920000000000002</v>
      </c>
      <c r="K12" s="211"/>
      <c r="M12" s="133">
        <v>2007</v>
      </c>
      <c r="N12" s="228">
        <v>9.42</v>
      </c>
      <c r="O12" s="341">
        <v>2.86</v>
      </c>
      <c r="P12" s="228">
        <v>9.1</v>
      </c>
    </row>
    <row r="13" spans="1:16" s="107" customFormat="1" ht="12.6" customHeight="1">
      <c r="A13" s="109">
        <v>2008</v>
      </c>
      <c r="B13" s="209">
        <v>7.92</v>
      </c>
      <c r="C13" s="94">
        <v>7.05</v>
      </c>
      <c r="D13" s="209">
        <v>6.25</v>
      </c>
      <c r="E13" s="209">
        <v>7.8</v>
      </c>
      <c r="F13" s="209">
        <v>4.47</v>
      </c>
      <c r="G13" s="209">
        <v>20.23</v>
      </c>
      <c r="H13" s="209">
        <v>0.13334810459810462</v>
      </c>
      <c r="I13" s="209">
        <v>17.690000000000001</v>
      </c>
      <c r="K13" s="211"/>
      <c r="M13" s="109">
        <v>2008</v>
      </c>
      <c r="N13" s="211">
        <v>8.6300000000000008</v>
      </c>
      <c r="O13" s="342">
        <v>2.12</v>
      </c>
      <c r="P13" s="211">
        <v>8.32</v>
      </c>
    </row>
    <row r="14" spans="1:16" s="107" customFormat="1" ht="12.6" customHeight="1">
      <c r="A14" s="133">
        <v>2009</v>
      </c>
      <c r="B14" s="225">
        <v>7.83</v>
      </c>
      <c r="C14" s="226">
        <v>8.36</v>
      </c>
      <c r="D14" s="225">
        <v>4.33</v>
      </c>
      <c r="E14" s="225">
        <v>7.7</v>
      </c>
      <c r="F14" s="225">
        <v>7.8</v>
      </c>
      <c r="G14" s="225">
        <v>19.71</v>
      </c>
      <c r="H14" s="225">
        <v>0.16</v>
      </c>
      <c r="I14" s="225">
        <v>18.239999999999998</v>
      </c>
      <c r="K14" s="211"/>
      <c r="M14" s="133">
        <v>2009</v>
      </c>
      <c r="N14" s="228">
        <v>8.61</v>
      </c>
      <c r="O14" s="341">
        <v>2.48</v>
      </c>
      <c r="P14" s="228">
        <v>8.42</v>
      </c>
    </row>
    <row r="15" spans="1:16" s="107" customFormat="1" ht="12.6" customHeight="1">
      <c r="A15" s="109">
        <v>2010</v>
      </c>
      <c r="B15" s="209">
        <v>7.58</v>
      </c>
      <c r="C15" s="94">
        <v>7.61</v>
      </c>
      <c r="D15" s="209">
        <v>4.43</v>
      </c>
      <c r="E15" s="209">
        <v>7.5</v>
      </c>
      <c r="F15" s="209">
        <v>9.58</v>
      </c>
      <c r="G15" s="209">
        <v>19.45</v>
      </c>
      <c r="H15" s="209">
        <v>0.43</v>
      </c>
      <c r="I15" s="209">
        <v>18.59</v>
      </c>
      <c r="K15" s="211"/>
      <c r="M15" s="109">
        <v>2010</v>
      </c>
      <c r="N15" s="211">
        <v>8.39</v>
      </c>
      <c r="O15" s="342">
        <v>2.5299999999999998</v>
      </c>
      <c r="P15" s="211">
        <v>8.25</v>
      </c>
    </row>
    <row r="16" spans="1:16" s="107" customFormat="1" ht="12.6" customHeight="1">
      <c r="A16" s="133">
        <v>2011</v>
      </c>
      <c r="B16" s="225">
        <v>7.35</v>
      </c>
      <c r="C16" s="226">
        <v>7.48</v>
      </c>
      <c r="D16" s="225">
        <v>4.47</v>
      </c>
      <c r="E16" s="225">
        <v>7.28</v>
      </c>
      <c r="F16" s="225">
        <v>10.92</v>
      </c>
      <c r="G16" s="225">
        <v>19.649999999999999</v>
      </c>
      <c r="H16" s="225">
        <v>0.1</v>
      </c>
      <c r="I16" s="225">
        <v>18.95</v>
      </c>
      <c r="K16" s="211"/>
      <c r="M16" s="133">
        <v>2011</v>
      </c>
      <c r="N16" s="228">
        <v>8.1999999999999993</v>
      </c>
      <c r="O16" s="341">
        <v>1.52</v>
      </c>
      <c r="P16" s="228">
        <v>8.11</v>
      </c>
    </row>
    <row r="17" spans="1:16" s="107" customFormat="1" ht="12.6" customHeight="1">
      <c r="A17" s="109">
        <v>2012</v>
      </c>
      <c r="B17" s="209">
        <v>7.88</v>
      </c>
      <c r="C17" s="94">
        <v>7.39</v>
      </c>
      <c r="D17" s="209">
        <v>2.98</v>
      </c>
      <c r="E17" s="209">
        <v>7.74</v>
      </c>
      <c r="F17" s="209">
        <v>10.62</v>
      </c>
      <c r="G17" s="209">
        <v>18.47</v>
      </c>
      <c r="H17" s="209">
        <v>10.01</v>
      </c>
      <c r="I17" s="209">
        <v>17.940000000000001</v>
      </c>
      <c r="K17" s="211"/>
      <c r="M17" s="109">
        <v>2012</v>
      </c>
      <c r="N17" s="211">
        <v>8.52</v>
      </c>
      <c r="O17" s="210" t="s">
        <v>9</v>
      </c>
      <c r="P17" s="211">
        <v>8.52</v>
      </c>
    </row>
    <row r="18" spans="1:16" s="107" customFormat="1" ht="12.6" customHeight="1">
      <c r="A18" s="133">
        <v>2013</v>
      </c>
      <c r="B18" s="225">
        <v>8.07</v>
      </c>
      <c r="C18" s="226">
        <v>7.85</v>
      </c>
      <c r="D18" s="225">
        <v>2.75</v>
      </c>
      <c r="E18" s="225">
        <v>7.91</v>
      </c>
      <c r="F18" s="225">
        <v>9.75</v>
      </c>
      <c r="G18" s="225">
        <v>18.53</v>
      </c>
      <c r="H18" s="225">
        <v>9.18</v>
      </c>
      <c r="I18" s="225">
        <v>17.95</v>
      </c>
      <c r="K18" s="211"/>
      <c r="M18" s="133">
        <v>2013</v>
      </c>
      <c r="N18" s="228">
        <v>8.64</v>
      </c>
      <c r="O18" s="227" t="s">
        <v>9</v>
      </c>
      <c r="P18" s="228">
        <v>8.64</v>
      </c>
    </row>
    <row r="19" spans="1:16" s="107" customFormat="1" ht="12.6" customHeight="1">
      <c r="A19" s="109">
        <v>2014</v>
      </c>
      <c r="B19" s="209">
        <v>8.26</v>
      </c>
      <c r="C19" s="94">
        <v>6.85</v>
      </c>
      <c r="D19" s="209">
        <v>2.12</v>
      </c>
      <c r="E19" s="209">
        <v>8.02</v>
      </c>
      <c r="F19" s="209">
        <v>8.68</v>
      </c>
      <c r="G19" s="209">
        <v>17.43</v>
      </c>
      <c r="H19" s="209">
        <v>8.33</v>
      </c>
      <c r="I19" s="209">
        <v>16.87</v>
      </c>
      <c r="K19" s="211"/>
      <c r="M19" s="109">
        <v>2014</v>
      </c>
      <c r="N19" s="211">
        <v>8.66</v>
      </c>
      <c r="O19" s="210" t="s">
        <v>9</v>
      </c>
      <c r="P19" s="211">
        <v>8.66</v>
      </c>
    </row>
    <row r="20" spans="1:16" s="107" customFormat="1" ht="12.6" customHeight="1">
      <c r="A20" s="133">
        <v>2015</v>
      </c>
      <c r="B20" s="225">
        <v>7.96</v>
      </c>
      <c r="C20" s="226">
        <v>6.93</v>
      </c>
      <c r="D20" s="225">
        <v>2.25</v>
      </c>
      <c r="E20" s="225">
        <v>7.8</v>
      </c>
      <c r="F20" s="225">
        <v>7.68</v>
      </c>
      <c r="G20" s="225">
        <v>16.75</v>
      </c>
      <c r="H20" s="225">
        <v>7.67</v>
      </c>
      <c r="I20" s="225">
        <v>16.16</v>
      </c>
      <c r="K20" s="211"/>
      <c r="M20" s="133">
        <v>2015</v>
      </c>
      <c r="N20" s="228">
        <v>8.3800000000000008</v>
      </c>
      <c r="O20" s="227" t="s">
        <v>9</v>
      </c>
      <c r="P20" s="228">
        <v>8.3800000000000008</v>
      </c>
    </row>
    <row r="21" spans="1:16" s="107" customFormat="1" ht="12.6" customHeight="1">
      <c r="A21" s="109">
        <v>2016</v>
      </c>
      <c r="B21" s="209">
        <v>8.3699999999999992</v>
      </c>
      <c r="C21" s="94">
        <v>6.23</v>
      </c>
      <c r="D21" s="209">
        <v>2.35</v>
      </c>
      <c r="E21" s="209">
        <v>8.16</v>
      </c>
      <c r="F21" s="209">
        <v>6.68</v>
      </c>
      <c r="G21" s="209">
        <v>15.83</v>
      </c>
      <c r="H21" s="209">
        <v>45.55</v>
      </c>
      <c r="I21" s="209">
        <v>15.41</v>
      </c>
      <c r="K21" s="211"/>
      <c r="M21" s="109">
        <v>2016</v>
      </c>
      <c r="N21" s="211">
        <v>8.65</v>
      </c>
      <c r="O21" s="210" t="s">
        <v>9</v>
      </c>
      <c r="P21" s="211">
        <v>8.65</v>
      </c>
    </row>
    <row r="22" spans="1:16" s="107" customFormat="1" ht="12.6" customHeight="1">
      <c r="A22" s="133">
        <v>2017</v>
      </c>
      <c r="B22" s="225">
        <v>9.8000000000000007</v>
      </c>
      <c r="C22" s="226">
        <v>5.5</v>
      </c>
      <c r="D22" s="225">
        <v>3.83</v>
      </c>
      <c r="E22" s="225">
        <v>9.66</v>
      </c>
      <c r="F22" s="225">
        <v>11.15</v>
      </c>
      <c r="G22" s="225">
        <v>17.61</v>
      </c>
      <c r="H22" s="225">
        <v>7.61</v>
      </c>
      <c r="I22" s="225">
        <v>14.78</v>
      </c>
      <c r="K22" s="211"/>
      <c r="M22" s="133">
        <v>2017</v>
      </c>
      <c r="N22" s="228">
        <v>9.98</v>
      </c>
      <c r="O22" s="227" t="s">
        <v>9</v>
      </c>
      <c r="P22" s="228">
        <v>9.98</v>
      </c>
    </row>
    <row r="23" spans="1:16" s="107" customFormat="1" ht="12.6" customHeight="1">
      <c r="A23" s="109">
        <v>2018</v>
      </c>
      <c r="B23" s="209">
        <v>9.77</v>
      </c>
      <c r="C23" s="94">
        <v>4.5</v>
      </c>
      <c r="D23" s="209">
        <v>2.71</v>
      </c>
      <c r="E23" s="209">
        <v>9.52</v>
      </c>
      <c r="F23" s="209">
        <v>10.36</v>
      </c>
      <c r="G23" s="209">
        <v>16.46</v>
      </c>
      <c r="H23" s="209">
        <v>6.53</v>
      </c>
      <c r="I23" s="209">
        <v>13.78</v>
      </c>
      <c r="K23" s="211"/>
      <c r="M23" s="109">
        <v>2018</v>
      </c>
      <c r="N23" s="211">
        <v>9.7899999999999991</v>
      </c>
      <c r="O23" s="210" t="s">
        <v>9</v>
      </c>
      <c r="P23" s="211">
        <v>9.7899999999999991</v>
      </c>
    </row>
    <row r="24" spans="1:16" s="214" customFormat="1" ht="12.6" customHeight="1">
      <c r="A24" s="133">
        <v>2019</v>
      </c>
      <c r="B24" s="225">
        <v>10.09</v>
      </c>
      <c r="C24" s="226">
        <v>3.72</v>
      </c>
      <c r="D24" s="225">
        <v>2.87</v>
      </c>
      <c r="E24" s="225">
        <v>9.7799999999999994</v>
      </c>
      <c r="F24" s="225">
        <v>9.75</v>
      </c>
      <c r="G24" s="225">
        <v>15.82</v>
      </c>
      <c r="H24" s="225">
        <v>0.64</v>
      </c>
      <c r="I24" s="225">
        <v>12.05</v>
      </c>
      <c r="K24" s="213"/>
      <c r="M24" s="133">
        <v>2019</v>
      </c>
      <c r="N24" s="228">
        <v>9.93</v>
      </c>
      <c r="O24" s="227" t="s">
        <v>9</v>
      </c>
      <c r="P24" s="228">
        <v>9.93</v>
      </c>
    </row>
    <row r="25" spans="1:16" s="214" customFormat="1" ht="12.6" customHeight="1">
      <c r="A25" s="522">
        <v>2020</v>
      </c>
      <c r="B25" s="523">
        <v>10.99</v>
      </c>
      <c r="C25" s="524">
        <v>6.18</v>
      </c>
      <c r="D25" s="523">
        <v>0.44</v>
      </c>
      <c r="E25" s="523">
        <v>10.07</v>
      </c>
      <c r="F25" s="523">
        <v>9.2799999999999994</v>
      </c>
      <c r="G25" s="523">
        <v>14.93</v>
      </c>
      <c r="H25" s="523">
        <v>0.56999999999999995</v>
      </c>
      <c r="I25" s="523">
        <v>11.03</v>
      </c>
      <c r="J25" s="525"/>
      <c r="K25" s="526"/>
      <c r="L25" s="525"/>
      <c r="M25" s="522">
        <v>2020</v>
      </c>
      <c r="N25" s="527">
        <v>10.130000000000001</v>
      </c>
      <c r="O25" s="528" t="s">
        <v>9</v>
      </c>
      <c r="P25" s="527">
        <v>10.130000000000001</v>
      </c>
    </row>
    <row r="26" spans="1:16" s="83" customFormat="1" ht="23.45" customHeight="1">
      <c r="A26" s="174" t="s">
        <v>107</v>
      </c>
      <c r="B26" s="147"/>
      <c r="C26" s="147"/>
      <c r="D26" s="147"/>
      <c r="E26" s="148"/>
      <c r="F26" s="147"/>
      <c r="G26" s="147"/>
      <c r="H26" s="147"/>
      <c r="I26" s="148"/>
      <c r="K26" s="207"/>
      <c r="M26" s="174" t="s">
        <v>107</v>
      </c>
      <c r="N26" s="148"/>
      <c r="O26" s="148"/>
      <c r="P26" s="148"/>
    </row>
    <row r="27" spans="1:16" s="84" customFormat="1" ht="11.25" customHeight="1">
      <c r="A27" s="175"/>
      <c r="B27" s="176"/>
      <c r="C27" s="176"/>
      <c r="D27" s="176"/>
      <c r="E27" s="177"/>
      <c r="F27" s="176"/>
      <c r="G27" s="176"/>
      <c r="H27" s="176"/>
      <c r="I27" s="177"/>
      <c r="K27" s="142"/>
      <c r="M27" s="178"/>
      <c r="N27" s="177"/>
      <c r="O27" s="177"/>
      <c r="P27" s="177"/>
    </row>
    <row r="28" spans="1:16" s="153" customFormat="1" ht="38.25">
      <c r="A28" s="97"/>
      <c r="B28" s="129" t="s">
        <v>87</v>
      </c>
      <c r="C28" s="130" t="s">
        <v>88</v>
      </c>
      <c r="D28" s="129" t="s">
        <v>89</v>
      </c>
      <c r="E28" s="196" t="s">
        <v>90</v>
      </c>
      <c r="F28" s="197" t="s">
        <v>91</v>
      </c>
      <c r="G28" s="129" t="s">
        <v>92</v>
      </c>
      <c r="H28" s="130" t="s">
        <v>93</v>
      </c>
      <c r="I28" s="196" t="s">
        <v>108</v>
      </c>
      <c r="K28" s="208"/>
      <c r="L28" s="108"/>
      <c r="M28" s="97"/>
      <c r="N28" s="196" t="s">
        <v>95</v>
      </c>
      <c r="O28" s="338" t="s">
        <v>96</v>
      </c>
      <c r="P28" s="198" t="s">
        <v>109</v>
      </c>
    </row>
    <row r="29" spans="1:16" s="84" customFormat="1" ht="12.6" customHeight="1">
      <c r="A29" s="133">
        <v>2001</v>
      </c>
      <c r="B29" s="225">
        <v>5.29</v>
      </c>
      <c r="C29" s="226">
        <v>6.17</v>
      </c>
      <c r="D29" s="225">
        <v>3.68</v>
      </c>
      <c r="E29" s="225">
        <v>5.28</v>
      </c>
      <c r="F29" s="225">
        <v>6.61</v>
      </c>
      <c r="G29" s="225">
        <v>6.2</v>
      </c>
      <c r="H29" s="225">
        <v>0.10199999999999999</v>
      </c>
      <c r="I29" s="225">
        <v>6.41</v>
      </c>
      <c r="K29" s="211"/>
      <c r="L29" s="88"/>
      <c r="M29" s="133">
        <v>2001</v>
      </c>
      <c r="N29" s="228">
        <v>5.45</v>
      </c>
      <c r="O29" s="229">
        <v>3.48</v>
      </c>
      <c r="P29" s="228">
        <v>5.2</v>
      </c>
    </row>
    <row r="30" spans="1:16" s="84" customFormat="1" ht="12.6" customHeight="1">
      <c r="A30" s="109">
        <v>2002</v>
      </c>
      <c r="B30" s="209">
        <v>5.18</v>
      </c>
      <c r="C30" s="94">
        <v>6.2</v>
      </c>
      <c r="D30" s="209">
        <v>2.54</v>
      </c>
      <c r="E30" s="209">
        <v>5.16</v>
      </c>
      <c r="F30" s="209">
        <v>6.63</v>
      </c>
      <c r="G30" s="209">
        <v>5.94</v>
      </c>
      <c r="H30" s="209">
        <v>2.8967000000000001</v>
      </c>
      <c r="I30" s="209">
        <v>6.06</v>
      </c>
      <c r="K30" s="211"/>
      <c r="L30" s="88"/>
      <c r="M30" s="109">
        <v>2002</v>
      </c>
      <c r="N30" s="211">
        <v>5.28</v>
      </c>
      <c r="O30" s="212">
        <v>3.22</v>
      </c>
      <c r="P30" s="211">
        <v>5.04</v>
      </c>
    </row>
    <row r="31" spans="1:16" s="84" customFormat="1" ht="12.6" customHeight="1">
      <c r="A31" s="133">
        <v>2003</v>
      </c>
      <c r="B31" s="225">
        <v>4.92</v>
      </c>
      <c r="C31" s="226">
        <v>6.42</v>
      </c>
      <c r="D31" s="225">
        <v>2.2400000000000002</v>
      </c>
      <c r="E31" s="225">
        <v>4.92</v>
      </c>
      <c r="F31" s="225">
        <v>6.6</v>
      </c>
      <c r="G31" s="225">
        <v>5.81</v>
      </c>
      <c r="H31" s="225">
        <v>2.1537009999999999</v>
      </c>
      <c r="I31" s="225">
        <v>5.9</v>
      </c>
      <c r="K31" s="211"/>
      <c r="L31" s="88"/>
      <c r="M31" s="133">
        <v>2003</v>
      </c>
      <c r="N31" s="228">
        <v>5.05</v>
      </c>
      <c r="O31" s="229">
        <v>2.81</v>
      </c>
      <c r="P31" s="228">
        <v>4.8</v>
      </c>
    </row>
    <row r="32" spans="1:16" s="84" customFormat="1" ht="12.6" customHeight="1">
      <c r="A32" s="109">
        <v>2004</v>
      </c>
      <c r="B32" s="209">
        <v>4.8600000000000003</v>
      </c>
      <c r="C32" s="94">
        <v>4.79</v>
      </c>
      <c r="D32" s="209">
        <v>2.4500000000000002</v>
      </c>
      <c r="E32" s="209">
        <v>4.84</v>
      </c>
      <c r="F32" s="209">
        <v>6.7</v>
      </c>
      <c r="G32" s="209">
        <v>5.48</v>
      </c>
      <c r="H32" s="209">
        <v>2.2478902000000001</v>
      </c>
      <c r="I32" s="209">
        <v>5.8</v>
      </c>
      <c r="K32" s="211"/>
      <c r="L32" s="88"/>
      <c r="M32" s="109">
        <v>2004</v>
      </c>
      <c r="N32" s="211">
        <v>4.96</v>
      </c>
      <c r="O32" s="212">
        <v>2.84</v>
      </c>
      <c r="P32" s="211">
        <v>4.76</v>
      </c>
    </row>
    <row r="33" spans="1:17" s="84" customFormat="1" ht="12.6" customHeight="1">
      <c r="A33" s="133">
        <v>2005</v>
      </c>
      <c r="B33" s="225">
        <v>4.71</v>
      </c>
      <c r="C33" s="226">
        <v>4.05</v>
      </c>
      <c r="D33" s="225">
        <v>2.17</v>
      </c>
      <c r="E33" s="225">
        <v>4.68</v>
      </c>
      <c r="F33" s="225">
        <v>6.71</v>
      </c>
      <c r="G33" s="225">
        <v>4.7</v>
      </c>
      <c r="H33" s="225">
        <v>2.5323000000000002</v>
      </c>
      <c r="I33" s="225">
        <v>5.22</v>
      </c>
      <c r="K33" s="211"/>
      <c r="L33" s="88"/>
      <c r="M33" s="133">
        <v>2005</v>
      </c>
      <c r="N33" s="228">
        <v>4.75</v>
      </c>
      <c r="O33" s="229">
        <v>2.63</v>
      </c>
      <c r="P33" s="228">
        <v>4.58</v>
      </c>
    </row>
    <row r="34" spans="1:17" s="84" customFormat="1" ht="12.6" customHeight="1">
      <c r="A34" s="109">
        <v>2006</v>
      </c>
      <c r="B34" s="209">
        <v>4.55</v>
      </c>
      <c r="C34" s="94">
        <v>3.18</v>
      </c>
      <c r="D34" s="209">
        <v>3.24</v>
      </c>
      <c r="E34" s="209">
        <v>4.4800000000000004</v>
      </c>
      <c r="F34" s="209">
        <v>6.69</v>
      </c>
      <c r="G34" s="209">
        <v>4.4800000000000004</v>
      </c>
      <c r="H34" s="209">
        <v>3.36076</v>
      </c>
      <c r="I34" s="209">
        <v>4.92</v>
      </c>
      <c r="K34" s="211"/>
      <c r="L34" s="88"/>
      <c r="M34" s="109">
        <v>2006</v>
      </c>
      <c r="N34" s="211">
        <v>4.53</v>
      </c>
      <c r="O34" s="212">
        <v>2.5499999999999998</v>
      </c>
      <c r="P34" s="211">
        <v>4.42</v>
      </c>
    </row>
    <row r="35" spans="1:17" s="84" customFormat="1" ht="12.6" customHeight="1">
      <c r="A35" s="133">
        <v>2007</v>
      </c>
      <c r="B35" s="225">
        <v>4.42</v>
      </c>
      <c r="C35" s="226">
        <v>3.66</v>
      </c>
      <c r="D35" s="225">
        <v>4.18</v>
      </c>
      <c r="E35" s="225">
        <v>4.3899999999999997</v>
      </c>
      <c r="F35" s="225">
        <v>6.62</v>
      </c>
      <c r="G35" s="225">
        <v>4.37</v>
      </c>
      <c r="H35" s="225">
        <v>2.4087999999999998</v>
      </c>
      <c r="I35" s="225">
        <v>4.72</v>
      </c>
      <c r="K35" s="211"/>
      <c r="L35" s="88"/>
      <c r="M35" s="133">
        <v>2007</v>
      </c>
      <c r="N35" s="228">
        <v>4.42</v>
      </c>
      <c r="O35" s="229">
        <v>2.54</v>
      </c>
      <c r="P35" s="228">
        <v>4.33</v>
      </c>
    </row>
    <row r="36" spans="1:17" s="84" customFormat="1" ht="12.6" customHeight="1">
      <c r="A36" s="109">
        <v>2008</v>
      </c>
      <c r="B36" s="209">
        <v>4.3899999999999997</v>
      </c>
      <c r="C36" s="94">
        <v>3.65</v>
      </c>
      <c r="D36" s="209">
        <v>2.82</v>
      </c>
      <c r="E36" s="209">
        <v>4.28</v>
      </c>
      <c r="F36" s="209">
        <v>6.25</v>
      </c>
      <c r="G36" s="209">
        <v>4.2300000000000004</v>
      </c>
      <c r="H36" s="209">
        <v>1.8195322920322923</v>
      </c>
      <c r="I36" s="209">
        <v>4.4800000000000004</v>
      </c>
      <c r="K36" s="211"/>
      <c r="L36" s="88"/>
      <c r="M36" s="109">
        <v>2008</v>
      </c>
      <c r="N36" s="211">
        <v>4.3</v>
      </c>
      <c r="O36" s="212">
        <v>2.65</v>
      </c>
      <c r="P36" s="211">
        <v>4.22</v>
      </c>
    </row>
    <row r="37" spans="1:17" s="84" customFormat="1" ht="12.6" customHeight="1">
      <c r="A37" s="133">
        <v>2009</v>
      </c>
      <c r="B37" s="225">
        <v>4.32</v>
      </c>
      <c r="C37" s="226">
        <v>3.87</v>
      </c>
      <c r="D37" s="225">
        <v>0.99</v>
      </c>
      <c r="E37" s="225">
        <v>4.17</v>
      </c>
      <c r="F37" s="225">
        <v>5.49</v>
      </c>
      <c r="G37" s="225">
        <v>4.12</v>
      </c>
      <c r="H37" s="225">
        <v>0.86</v>
      </c>
      <c r="I37" s="225">
        <v>4.2699999999999996</v>
      </c>
      <c r="K37" s="211"/>
      <c r="L37" s="88"/>
      <c r="M37" s="133">
        <v>2009</v>
      </c>
      <c r="N37" s="228">
        <v>4.18</v>
      </c>
      <c r="O37" s="229">
        <v>2.59</v>
      </c>
      <c r="P37" s="228">
        <v>4.13</v>
      </c>
    </row>
    <row r="38" spans="1:17" s="84" customFormat="1" ht="12.6" customHeight="1">
      <c r="A38" s="109">
        <v>2010</v>
      </c>
      <c r="B38" s="209">
        <v>4.22</v>
      </c>
      <c r="C38" s="94">
        <v>3.87</v>
      </c>
      <c r="D38" s="209">
        <v>0.77</v>
      </c>
      <c r="E38" s="209">
        <v>4.12</v>
      </c>
      <c r="F38" s="209">
        <v>4.96</v>
      </c>
      <c r="G38" s="209">
        <v>4.05</v>
      </c>
      <c r="H38" s="209">
        <v>0.71</v>
      </c>
      <c r="I38" s="209">
        <v>4.13</v>
      </c>
      <c r="K38" s="211"/>
      <c r="L38" s="88"/>
      <c r="M38" s="109">
        <v>2010</v>
      </c>
      <c r="N38" s="211">
        <v>4.12</v>
      </c>
      <c r="O38" s="212">
        <v>3.12</v>
      </c>
      <c r="P38" s="211">
        <v>4.0999999999999996</v>
      </c>
    </row>
    <row r="39" spans="1:17" s="84" customFormat="1" ht="12.6" customHeight="1">
      <c r="A39" s="133">
        <v>2011</v>
      </c>
      <c r="B39" s="225">
        <v>4.13</v>
      </c>
      <c r="C39" s="226">
        <v>3.74</v>
      </c>
      <c r="D39" s="225">
        <v>1.26</v>
      </c>
      <c r="E39" s="225">
        <v>4.0599999999999996</v>
      </c>
      <c r="F39" s="225">
        <v>4.51</v>
      </c>
      <c r="G39" s="225">
        <v>4.03</v>
      </c>
      <c r="H39" s="225">
        <v>0.49</v>
      </c>
      <c r="I39" s="225">
        <v>4.05</v>
      </c>
      <c r="K39" s="211"/>
      <c r="L39" s="88"/>
      <c r="M39" s="133">
        <v>2011</v>
      </c>
      <c r="N39" s="228">
        <v>4.0599999999999996</v>
      </c>
      <c r="O39" s="229">
        <v>3.17</v>
      </c>
      <c r="P39" s="228">
        <v>4.05</v>
      </c>
    </row>
    <row r="40" spans="1:17" s="84" customFormat="1" ht="12.6" customHeight="1">
      <c r="A40" s="109">
        <v>2012</v>
      </c>
      <c r="B40" s="209">
        <v>3.98</v>
      </c>
      <c r="C40" s="94">
        <v>3.73</v>
      </c>
      <c r="D40" s="209">
        <v>0.05</v>
      </c>
      <c r="E40" s="209">
        <v>3.87</v>
      </c>
      <c r="F40" s="209">
        <v>4.3600000000000003</v>
      </c>
      <c r="G40" s="209">
        <v>3.82</v>
      </c>
      <c r="H40" s="209">
        <v>2.5499999999999998</v>
      </c>
      <c r="I40" s="209">
        <v>3.86</v>
      </c>
      <c r="K40" s="211"/>
      <c r="L40" s="88"/>
      <c r="M40" s="109">
        <v>2012</v>
      </c>
      <c r="N40" s="211">
        <v>3.86</v>
      </c>
      <c r="O40" s="346" t="s">
        <v>9</v>
      </c>
      <c r="P40" s="211">
        <v>3.86</v>
      </c>
    </row>
    <row r="41" spans="1:17" s="84" customFormat="1" ht="12.6" customHeight="1">
      <c r="A41" s="133">
        <v>2013</v>
      </c>
      <c r="B41" s="225">
        <v>3.8</v>
      </c>
      <c r="C41" s="226">
        <v>3.68</v>
      </c>
      <c r="D41" s="225">
        <v>7.0000000000000007E-2</v>
      </c>
      <c r="E41" s="225">
        <v>3.7</v>
      </c>
      <c r="F41" s="225">
        <v>4.3499999999999996</v>
      </c>
      <c r="G41" s="225">
        <v>3.89</v>
      </c>
      <c r="H41" s="225">
        <v>2.54</v>
      </c>
      <c r="I41" s="225">
        <v>3.92</v>
      </c>
      <c r="K41" s="211"/>
      <c r="L41" s="88"/>
      <c r="M41" s="133">
        <v>2013</v>
      </c>
      <c r="N41" s="228">
        <v>3.71</v>
      </c>
      <c r="O41" s="347" t="s">
        <v>9</v>
      </c>
      <c r="P41" s="228">
        <v>3.71</v>
      </c>
    </row>
    <row r="42" spans="1:17" s="84" customFormat="1" ht="12.6" customHeight="1">
      <c r="A42" s="112">
        <v>2014</v>
      </c>
      <c r="B42" s="215">
        <v>3.53</v>
      </c>
      <c r="C42" s="92">
        <v>3.68</v>
      </c>
      <c r="D42" s="215">
        <v>0.04</v>
      </c>
      <c r="E42" s="215">
        <v>3.4</v>
      </c>
      <c r="F42" s="215">
        <v>4.3499999999999996</v>
      </c>
      <c r="G42" s="215">
        <v>3.81</v>
      </c>
      <c r="H42" s="215">
        <v>2.5099999999999998</v>
      </c>
      <c r="I42" s="215">
        <v>3.84</v>
      </c>
      <c r="K42" s="216"/>
      <c r="L42" s="88"/>
      <c r="M42" s="112">
        <v>2014</v>
      </c>
      <c r="N42" s="216">
        <v>3.44</v>
      </c>
      <c r="O42" s="348" t="s">
        <v>9</v>
      </c>
      <c r="P42" s="211">
        <v>3.44</v>
      </c>
      <c r="Q42" s="168"/>
    </row>
    <row r="43" spans="1:17" s="84" customFormat="1" ht="12.6" customHeight="1">
      <c r="A43" s="136">
        <v>2015</v>
      </c>
      <c r="B43" s="230">
        <v>3.35</v>
      </c>
      <c r="C43" s="231">
        <v>3.66</v>
      </c>
      <c r="D43" s="230">
        <v>-0.2</v>
      </c>
      <c r="E43" s="230">
        <v>3.26</v>
      </c>
      <c r="F43" s="230">
        <v>4.3499999999999996</v>
      </c>
      <c r="G43" s="230">
        <v>3.81</v>
      </c>
      <c r="H43" s="230">
        <v>2.44</v>
      </c>
      <c r="I43" s="230">
        <v>3.85</v>
      </c>
      <c r="K43" s="216"/>
      <c r="L43" s="88"/>
      <c r="M43" s="136">
        <v>2015</v>
      </c>
      <c r="N43" s="232">
        <v>3.31</v>
      </c>
      <c r="O43" s="349" t="s">
        <v>9</v>
      </c>
      <c r="P43" s="228">
        <v>3.31</v>
      </c>
      <c r="Q43" s="168"/>
    </row>
    <row r="44" spans="1:17" s="84" customFormat="1" ht="12.6" customHeight="1">
      <c r="A44" s="112">
        <v>2016</v>
      </c>
      <c r="B44" s="215">
        <v>3.1</v>
      </c>
      <c r="C44" s="92">
        <v>3.65</v>
      </c>
      <c r="D44" s="215">
        <v>-0.48</v>
      </c>
      <c r="E44" s="215">
        <v>2.99</v>
      </c>
      <c r="F44" s="215">
        <v>4.3499999999999996</v>
      </c>
      <c r="G44" s="215">
        <v>3.77</v>
      </c>
      <c r="H44" s="215">
        <v>0.33</v>
      </c>
      <c r="I44" s="215">
        <v>3.79</v>
      </c>
      <c r="K44" s="216"/>
      <c r="L44" s="117"/>
      <c r="M44" s="112">
        <v>2016</v>
      </c>
      <c r="N44" s="216">
        <v>3.04</v>
      </c>
      <c r="O44" s="348" t="s">
        <v>9</v>
      </c>
      <c r="P44" s="211">
        <v>3.04</v>
      </c>
      <c r="Q44" s="168"/>
    </row>
    <row r="45" spans="1:17" s="84" customFormat="1" ht="12.6" customHeight="1">
      <c r="A45" s="136">
        <v>2017</v>
      </c>
      <c r="B45" s="230">
        <v>2.82</v>
      </c>
      <c r="C45" s="231">
        <v>3.61</v>
      </c>
      <c r="D45" s="230">
        <v>-0.39</v>
      </c>
      <c r="E45" s="230">
        <v>2.77</v>
      </c>
      <c r="F45" s="230">
        <v>4.22</v>
      </c>
      <c r="G45" s="230">
        <v>3.75</v>
      </c>
      <c r="H45" s="230">
        <v>4.42</v>
      </c>
      <c r="I45" s="230">
        <v>3.95</v>
      </c>
      <c r="K45" s="216"/>
      <c r="L45" s="88"/>
      <c r="M45" s="136">
        <v>2017</v>
      </c>
      <c r="N45" s="232">
        <v>2.84</v>
      </c>
      <c r="O45" s="349" t="s">
        <v>9</v>
      </c>
      <c r="P45" s="228">
        <v>2.84</v>
      </c>
      <c r="Q45" s="168"/>
    </row>
    <row r="46" spans="1:17" s="84" customFormat="1" ht="12.6" customHeight="1">
      <c r="A46" s="112">
        <v>2018</v>
      </c>
      <c r="B46" s="215">
        <v>2.61</v>
      </c>
      <c r="C46" s="92">
        <v>3.6</v>
      </c>
      <c r="D46" s="215">
        <v>-0.45</v>
      </c>
      <c r="E46" s="215">
        <v>2.52</v>
      </c>
      <c r="F46" s="215">
        <v>4.21</v>
      </c>
      <c r="G46" s="215">
        <v>3.76</v>
      </c>
      <c r="H46" s="215">
        <v>4.3899999999999997</v>
      </c>
      <c r="I46" s="215">
        <v>3.96</v>
      </c>
      <c r="K46" s="216"/>
      <c r="L46" s="88"/>
      <c r="M46" s="112">
        <v>2018</v>
      </c>
      <c r="N46" s="216">
        <v>2.61</v>
      </c>
      <c r="O46" s="348" t="s">
        <v>9</v>
      </c>
      <c r="P46" s="211">
        <v>2.61</v>
      </c>
      <c r="Q46" s="168"/>
    </row>
    <row r="47" spans="1:17" s="91" customFormat="1" ht="12" customHeight="1">
      <c r="A47" s="133">
        <v>2019</v>
      </c>
      <c r="B47" s="225">
        <v>2.41</v>
      </c>
      <c r="C47" s="226">
        <v>3.62</v>
      </c>
      <c r="D47" s="225">
        <v>-0.48</v>
      </c>
      <c r="E47" s="225">
        <v>2.31</v>
      </c>
      <c r="F47" s="225">
        <v>4.21</v>
      </c>
      <c r="G47" s="225">
        <v>3.57</v>
      </c>
      <c r="H47" s="225">
        <v>-0.24</v>
      </c>
      <c r="I47" s="225">
        <v>3.42</v>
      </c>
      <c r="K47" s="529"/>
      <c r="L47" s="84"/>
      <c r="M47" s="133">
        <v>2019</v>
      </c>
      <c r="N47" s="228">
        <v>2.39</v>
      </c>
      <c r="O47" s="347" t="s">
        <v>9</v>
      </c>
      <c r="P47" s="228">
        <v>2.39</v>
      </c>
      <c r="Q47" s="217"/>
    </row>
    <row r="48" spans="1:17" s="91" customFormat="1" ht="12" customHeight="1">
      <c r="A48" s="515">
        <v>2020</v>
      </c>
      <c r="B48" s="530">
        <v>2</v>
      </c>
      <c r="C48" s="531">
        <v>3.62</v>
      </c>
      <c r="D48" s="530">
        <v>0</v>
      </c>
      <c r="E48" s="530">
        <v>1.83</v>
      </c>
      <c r="F48" s="530">
        <v>4.1900000000000004</v>
      </c>
      <c r="G48" s="530">
        <v>3.72</v>
      </c>
      <c r="H48" s="530">
        <v>3.21</v>
      </c>
      <c r="I48" s="530">
        <v>3.34</v>
      </c>
      <c r="K48" s="529"/>
      <c r="L48" s="84"/>
      <c r="M48" s="515">
        <v>2020</v>
      </c>
      <c r="N48" s="532">
        <v>1.92</v>
      </c>
      <c r="O48" s="533" t="s">
        <v>9</v>
      </c>
      <c r="P48" s="532">
        <v>1.92</v>
      </c>
      <c r="Q48" s="217"/>
    </row>
    <row r="49" spans="1:42" s="79" customFormat="1" ht="12" customHeight="1">
      <c r="A49" s="379" t="s">
        <v>112</v>
      </c>
      <c r="B49" s="181"/>
      <c r="C49" s="181"/>
      <c r="D49" s="180"/>
      <c r="E49" s="179"/>
      <c r="F49" s="180"/>
      <c r="G49" s="180"/>
      <c r="H49" s="180"/>
      <c r="I49" s="179"/>
      <c r="K49" s="179"/>
      <c r="L49" s="8"/>
      <c r="M49" s="35" t="s">
        <v>114</v>
      </c>
      <c r="N49" s="357"/>
      <c r="O49" s="179"/>
      <c r="P49" s="179"/>
    </row>
    <row r="50" spans="1:42" s="79" customFormat="1" ht="12">
      <c r="A50" s="355" t="s">
        <v>101</v>
      </c>
      <c r="K50" s="179"/>
      <c r="L50" s="8"/>
      <c r="M50" s="353" t="s">
        <v>113</v>
      </c>
      <c r="N50" s="357"/>
      <c r="O50" s="179"/>
      <c r="P50" s="179"/>
    </row>
    <row r="51" spans="1:42" s="79" customFormat="1" ht="12">
      <c r="B51" s="368"/>
      <c r="C51" s="368"/>
      <c r="D51" s="368"/>
      <c r="E51" s="368"/>
      <c r="F51" s="368"/>
      <c r="G51" s="368"/>
      <c r="H51" s="368"/>
      <c r="I51" s="368"/>
      <c r="K51" s="182"/>
      <c r="L51" s="80"/>
      <c r="M51" s="354" t="s">
        <v>117</v>
      </c>
      <c r="N51" s="143"/>
      <c r="O51" s="343"/>
      <c r="Q51" s="218"/>
      <c r="R51" s="82"/>
      <c r="S51" s="82"/>
      <c r="T51" s="82"/>
      <c r="U51" s="81"/>
      <c r="V51" s="183"/>
      <c r="W51" s="219"/>
      <c r="X51" s="219"/>
      <c r="Y51" s="220"/>
      <c r="Z51" s="219"/>
      <c r="AA51" s="219"/>
      <c r="AB51" s="219"/>
      <c r="AC51" s="219"/>
      <c r="AD51" s="220"/>
      <c r="AE51" s="220"/>
      <c r="AF51" s="221"/>
      <c r="AG51" s="82"/>
      <c r="AH51" s="82"/>
      <c r="AI51" s="82"/>
      <c r="AJ51" s="82"/>
      <c r="AK51" s="82"/>
      <c r="AL51" s="82"/>
      <c r="AM51" s="82"/>
      <c r="AN51" s="82"/>
      <c r="AO51" s="82"/>
      <c r="AP51" s="82"/>
    </row>
    <row r="52" spans="1:42" s="79" customFormat="1" ht="10.15" customHeight="1">
      <c r="B52" s="7"/>
      <c r="C52" s="181"/>
      <c r="D52" s="181"/>
      <c r="E52" s="182"/>
      <c r="F52" s="181"/>
      <c r="G52" s="181"/>
      <c r="H52" s="181"/>
      <c r="I52" s="182"/>
      <c r="K52" s="179"/>
      <c r="L52" s="179"/>
      <c r="M52" s="356" t="s">
        <v>116</v>
      </c>
      <c r="N52" s="143"/>
      <c r="O52" s="343"/>
      <c r="Q52" s="220"/>
      <c r="R52" s="220"/>
      <c r="S52" s="219"/>
      <c r="T52" s="220"/>
      <c r="U52" s="81"/>
      <c r="W52" s="219"/>
      <c r="X52" s="219"/>
      <c r="Y52" s="220"/>
      <c r="Z52" s="219"/>
      <c r="AA52" s="219"/>
      <c r="AB52" s="219"/>
      <c r="AC52" s="219"/>
      <c r="AD52" s="220"/>
      <c r="AE52" s="220"/>
      <c r="AF52" s="81"/>
      <c r="AG52" s="82"/>
      <c r="AH52" s="82"/>
      <c r="AI52" s="82"/>
      <c r="AJ52" s="219"/>
      <c r="AK52" s="220"/>
      <c r="AL52" s="220"/>
      <c r="AM52" s="220"/>
      <c r="AN52" s="220"/>
      <c r="AO52" s="219"/>
      <c r="AP52" s="220"/>
    </row>
    <row r="53" spans="1:42" s="84" customFormat="1" ht="12" customHeight="1">
      <c r="A53" s="86"/>
      <c r="B53" s="118"/>
      <c r="C53" s="118"/>
      <c r="D53" s="118"/>
      <c r="E53" s="116"/>
      <c r="F53" s="118"/>
      <c r="G53" s="118"/>
      <c r="H53" s="118"/>
      <c r="I53" s="116"/>
      <c r="K53" s="116"/>
      <c r="L53" s="88"/>
      <c r="M53" s="358" t="s">
        <v>115</v>
      </c>
      <c r="N53" s="359"/>
      <c r="O53" s="344"/>
      <c r="P53" s="329"/>
    </row>
    <row r="54" spans="1:42" s="84" customFormat="1" ht="4.1500000000000004" customHeight="1">
      <c r="A54" s="86"/>
      <c r="B54" s="118"/>
      <c r="C54" s="118"/>
      <c r="D54" s="118"/>
      <c r="E54" s="116"/>
      <c r="F54" s="118"/>
      <c r="G54" s="118"/>
      <c r="H54" s="118"/>
      <c r="I54" s="116"/>
      <c r="K54" s="116"/>
      <c r="L54" s="88"/>
      <c r="N54" s="182"/>
      <c r="O54" s="182"/>
      <c r="P54" s="182"/>
    </row>
    <row r="55" spans="1:42" s="84" customFormat="1">
      <c r="A55" s="86"/>
      <c r="B55" s="118"/>
      <c r="C55" s="118"/>
      <c r="D55" s="118"/>
      <c r="E55" s="116"/>
      <c r="F55" s="118"/>
      <c r="G55" s="118"/>
      <c r="H55" s="118"/>
      <c r="I55" s="116"/>
      <c r="K55" s="116"/>
      <c r="L55" s="88"/>
      <c r="M55" s="119"/>
      <c r="N55" s="345"/>
      <c r="O55" s="116"/>
      <c r="P55" s="116"/>
    </row>
    <row r="56" spans="1:42" s="84" customFormat="1">
      <c r="A56" s="95"/>
      <c r="B56" s="169"/>
      <c r="C56" s="169"/>
      <c r="D56" s="169"/>
      <c r="E56" s="170"/>
      <c r="F56" s="169"/>
      <c r="G56" s="169"/>
      <c r="H56" s="169"/>
      <c r="I56" s="170"/>
      <c r="K56" s="116"/>
      <c r="M56" s="171"/>
      <c r="N56" s="170"/>
      <c r="O56" s="170"/>
      <c r="P56" s="170"/>
    </row>
    <row r="57" spans="1:42" s="84" customFormat="1">
      <c r="A57" s="95"/>
      <c r="B57" s="169"/>
      <c r="C57" s="169"/>
      <c r="D57" s="169"/>
      <c r="E57" s="170"/>
      <c r="F57" s="169"/>
      <c r="G57" s="169"/>
      <c r="H57" s="169"/>
      <c r="I57" s="170"/>
      <c r="K57" s="116"/>
      <c r="M57" s="171"/>
      <c r="N57" s="170"/>
      <c r="O57" s="170"/>
      <c r="P57" s="170"/>
    </row>
    <row r="58" spans="1:42" s="84" customFormat="1">
      <c r="A58" s="95"/>
      <c r="B58" s="169"/>
      <c r="C58" s="169"/>
      <c r="D58" s="169"/>
      <c r="E58" s="170"/>
      <c r="F58" s="169"/>
      <c r="G58" s="169"/>
      <c r="H58" s="169"/>
      <c r="I58" s="170"/>
      <c r="K58" s="116"/>
      <c r="M58" s="171"/>
      <c r="N58" s="170"/>
      <c r="O58" s="170"/>
      <c r="P58" s="170"/>
    </row>
    <row r="59" spans="1:42" s="84" customFormat="1">
      <c r="A59" s="95"/>
      <c r="B59" s="169"/>
      <c r="C59" s="169"/>
      <c r="D59" s="169"/>
      <c r="E59" s="170"/>
      <c r="F59" s="169"/>
      <c r="G59" s="169"/>
      <c r="H59" s="169"/>
      <c r="I59" s="170"/>
      <c r="K59" s="116"/>
      <c r="M59" s="171"/>
      <c r="N59" s="170"/>
      <c r="O59" s="170"/>
      <c r="P59" s="170"/>
    </row>
    <row r="60" spans="1:42" s="84" customFormat="1">
      <c r="A60" s="95"/>
      <c r="B60" s="169"/>
      <c r="C60" s="169"/>
      <c r="D60" s="169"/>
      <c r="E60" s="170"/>
      <c r="F60" s="169"/>
      <c r="G60" s="169"/>
      <c r="H60" s="169"/>
      <c r="I60" s="170"/>
      <c r="K60" s="116"/>
      <c r="M60" s="171"/>
      <c r="N60" s="170"/>
      <c r="O60" s="170"/>
      <c r="P60" s="170"/>
    </row>
    <row r="61" spans="1:42" s="84" customFormat="1">
      <c r="A61" s="95"/>
      <c r="B61" s="169"/>
      <c r="C61" s="169"/>
      <c r="D61" s="169"/>
      <c r="E61" s="170"/>
      <c r="F61" s="169"/>
      <c r="G61" s="169"/>
      <c r="H61" s="169"/>
      <c r="I61" s="170"/>
      <c r="K61" s="116"/>
      <c r="M61" s="171"/>
      <c r="N61" s="170"/>
      <c r="O61" s="170"/>
      <c r="P61" s="170"/>
    </row>
    <row r="62" spans="1:42" s="84" customFormat="1">
      <c r="A62" s="95"/>
      <c r="B62" s="169"/>
      <c r="C62" s="169"/>
      <c r="D62" s="169"/>
      <c r="E62" s="170"/>
      <c r="F62" s="169"/>
      <c r="G62" s="169"/>
      <c r="H62" s="169"/>
      <c r="I62" s="170"/>
      <c r="K62" s="116"/>
      <c r="M62" s="171"/>
      <c r="N62" s="170"/>
      <c r="O62" s="170"/>
      <c r="P62" s="170"/>
    </row>
    <row r="63" spans="1:42" s="84" customFormat="1">
      <c r="A63" s="95"/>
      <c r="B63" s="169"/>
      <c r="C63" s="169"/>
      <c r="D63" s="169"/>
      <c r="E63" s="170"/>
      <c r="F63" s="169"/>
      <c r="G63" s="169"/>
      <c r="H63" s="169"/>
      <c r="I63" s="170"/>
      <c r="K63" s="116"/>
      <c r="M63" s="171"/>
      <c r="N63" s="170"/>
      <c r="O63" s="170"/>
      <c r="P63" s="170"/>
    </row>
    <row r="64" spans="1:42" s="84" customFormat="1">
      <c r="A64" s="95"/>
      <c r="B64" s="169"/>
      <c r="C64" s="169"/>
      <c r="D64" s="169"/>
      <c r="E64" s="170"/>
      <c r="F64" s="169"/>
      <c r="G64" s="169"/>
      <c r="H64" s="169"/>
      <c r="I64" s="170"/>
      <c r="K64" s="116"/>
      <c r="M64" s="171"/>
      <c r="N64" s="170"/>
      <c r="O64" s="170"/>
      <c r="P64" s="170"/>
    </row>
    <row r="65" spans="1:16" s="84" customFormat="1">
      <c r="A65" s="95"/>
      <c r="B65" s="169"/>
      <c r="C65" s="169"/>
      <c r="D65" s="169"/>
      <c r="E65" s="170"/>
      <c r="F65" s="169"/>
      <c r="G65" s="169"/>
      <c r="H65" s="169"/>
      <c r="I65" s="170"/>
      <c r="K65" s="116"/>
      <c r="M65" s="171"/>
      <c r="N65" s="170"/>
      <c r="O65" s="170"/>
      <c r="P65" s="170"/>
    </row>
    <row r="66" spans="1:16" s="84" customFormat="1">
      <c r="A66" s="95"/>
      <c r="B66" s="169"/>
      <c r="C66" s="169"/>
      <c r="D66" s="169"/>
      <c r="E66" s="170"/>
      <c r="F66" s="169"/>
      <c r="G66" s="169"/>
      <c r="H66" s="169"/>
      <c r="I66" s="170"/>
      <c r="K66" s="116"/>
      <c r="M66" s="171"/>
      <c r="N66" s="170"/>
      <c r="O66" s="170"/>
      <c r="P66" s="170"/>
    </row>
    <row r="67" spans="1:16" s="84" customFormat="1">
      <c r="A67" s="95"/>
      <c r="B67" s="169"/>
      <c r="C67" s="169"/>
      <c r="D67" s="169"/>
      <c r="E67" s="170"/>
      <c r="F67" s="169"/>
      <c r="G67" s="169"/>
      <c r="H67" s="169"/>
      <c r="I67" s="170"/>
      <c r="K67" s="116"/>
      <c r="M67" s="171"/>
      <c r="N67" s="170"/>
      <c r="O67" s="170"/>
      <c r="P67" s="170"/>
    </row>
    <row r="68" spans="1:16" s="84" customFormat="1">
      <c r="A68" s="95"/>
      <c r="B68" s="169"/>
      <c r="C68" s="169"/>
      <c r="D68" s="169"/>
      <c r="E68" s="170"/>
      <c r="F68" s="169"/>
      <c r="G68" s="169"/>
      <c r="H68" s="169"/>
      <c r="I68" s="170"/>
      <c r="K68" s="116"/>
      <c r="M68" s="171"/>
      <c r="N68" s="170"/>
      <c r="O68" s="170"/>
      <c r="P68" s="170"/>
    </row>
    <row r="69" spans="1:16" s="84" customFormat="1">
      <c r="A69" s="95"/>
      <c r="B69" s="169"/>
      <c r="C69" s="169"/>
      <c r="D69" s="169"/>
      <c r="E69" s="170"/>
      <c r="F69" s="169"/>
      <c r="G69" s="169"/>
      <c r="H69" s="169"/>
      <c r="I69" s="170"/>
      <c r="K69" s="116"/>
      <c r="M69" s="171"/>
      <c r="N69" s="170"/>
      <c r="O69" s="170"/>
      <c r="P69" s="170"/>
    </row>
    <row r="70" spans="1:16" s="84" customFormat="1">
      <c r="A70" s="95"/>
      <c r="B70" s="169"/>
      <c r="C70" s="169"/>
      <c r="D70" s="169"/>
      <c r="E70" s="170"/>
      <c r="F70" s="169"/>
      <c r="G70" s="169"/>
      <c r="H70" s="169"/>
      <c r="I70" s="170"/>
      <c r="K70" s="116"/>
      <c r="M70" s="171"/>
      <c r="N70" s="170"/>
      <c r="O70" s="170"/>
      <c r="P70" s="170"/>
    </row>
    <row r="71" spans="1:16" s="84" customFormat="1">
      <c r="A71" s="95"/>
      <c r="B71" s="169"/>
      <c r="C71" s="169"/>
      <c r="D71" s="169"/>
      <c r="E71" s="170"/>
      <c r="F71" s="169"/>
      <c r="G71" s="169"/>
      <c r="H71" s="169"/>
      <c r="I71" s="170"/>
      <c r="K71" s="116"/>
      <c r="M71" s="171"/>
      <c r="N71" s="170"/>
      <c r="O71" s="170"/>
      <c r="P71" s="170"/>
    </row>
    <row r="72" spans="1:16" s="84" customFormat="1">
      <c r="A72" s="95"/>
      <c r="B72" s="169"/>
      <c r="C72" s="169"/>
      <c r="D72" s="169"/>
      <c r="E72" s="170"/>
      <c r="F72" s="169"/>
      <c r="G72" s="169"/>
      <c r="H72" s="169"/>
      <c r="I72" s="170"/>
      <c r="K72" s="116"/>
      <c r="M72" s="171"/>
      <c r="N72" s="170"/>
      <c r="O72" s="170"/>
      <c r="P72" s="170"/>
    </row>
    <row r="73" spans="1:16" s="84" customFormat="1">
      <c r="A73" s="95"/>
      <c r="B73" s="169"/>
      <c r="C73" s="169"/>
      <c r="D73" s="169"/>
      <c r="E73" s="170"/>
      <c r="F73" s="169"/>
      <c r="G73" s="169"/>
      <c r="H73" s="169"/>
      <c r="I73" s="170"/>
      <c r="K73" s="116"/>
      <c r="M73" s="171"/>
      <c r="N73" s="170"/>
      <c r="O73" s="170"/>
      <c r="P73" s="170"/>
    </row>
    <row r="74" spans="1:16" s="84" customFormat="1">
      <c r="A74" s="95"/>
      <c r="B74" s="169"/>
      <c r="C74" s="169"/>
      <c r="D74" s="169"/>
      <c r="E74" s="170"/>
      <c r="F74" s="169"/>
      <c r="G74" s="169"/>
      <c r="H74" s="169"/>
      <c r="I74" s="170"/>
      <c r="K74" s="116"/>
      <c r="M74" s="171"/>
      <c r="N74" s="170"/>
      <c r="O74" s="170"/>
      <c r="P74" s="170"/>
    </row>
    <row r="75" spans="1:16" s="84" customFormat="1">
      <c r="A75" s="95"/>
      <c r="B75" s="169"/>
      <c r="C75" s="169"/>
      <c r="D75" s="169"/>
      <c r="E75" s="170"/>
      <c r="F75" s="169"/>
      <c r="G75" s="169"/>
      <c r="H75" s="169"/>
      <c r="I75" s="170"/>
      <c r="K75" s="116"/>
      <c r="M75" s="171"/>
      <c r="N75" s="170"/>
      <c r="O75" s="170"/>
      <c r="P75" s="170"/>
    </row>
    <row r="76" spans="1:16" s="84" customFormat="1">
      <c r="A76" s="95"/>
      <c r="B76" s="169"/>
      <c r="C76" s="169"/>
      <c r="D76" s="169"/>
      <c r="E76" s="170"/>
      <c r="F76" s="169"/>
      <c r="G76" s="169"/>
      <c r="H76" s="169"/>
      <c r="I76" s="170"/>
      <c r="K76" s="116"/>
      <c r="M76" s="171"/>
      <c r="N76" s="170"/>
      <c r="O76" s="170"/>
      <c r="P76" s="170"/>
    </row>
    <row r="77" spans="1:16" s="84" customFormat="1">
      <c r="A77" s="95"/>
      <c r="B77" s="169"/>
      <c r="C77" s="169"/>
      <c r="D77" s="169"/>
      <c r="E77" s="170"/>
      <c r="F77" s="169"/>
      <c r="G77" s="169"/>
      <c r="H77" s="169"/>
      <c r="I77" s="170"/>
      <c r="K77" s="116"/>
      <c r="M77" s="171"/>
      <c r="N77" s="170"/>
      <c r="O77" s="170"/>
      <c r="P77" s="170"/>
    </row>
    <row r="78" spans="1:16" s="84" customFormat="1">
      <c r="A78" s="95"/>
      <c r="B78" s="169"/>
      <c r="C78" s="169"/>
      <c r="D78" s="169"/>
      <c r="E78" s="170"/>
      <c r="F78" s="169"/>
      <c r="G78" s="169"/>
      <c r="H78" s="169"/>
      <c r="I78" s="170"/>
      <c r="K78" s="116"/>
      <c r="M78" s="171"/>
      <c r="N78" s="170"/>
      <c r="O78" s="170"/>
      <c r="P78" s="170"/>
    </row>
    <row r="79" spans="1:16" s="84" customFormat="1">
      <c r="A79" s="95"/>
      <c r="B79" s="169"/>
      <c r="C79" s="169"/>
      <c r="D79" s="169"/>
      <c r="E79" s="170"/>
      <c r="F79" s="169"/>
      <c r="G79" s="169"/>
      <c r="H79" s="169"/>
      <c r="I79" s="170"/>
      <c r="K79" s="116"/>
      <c r="M79" s="171"/>
      <c r="N79" s="170"/>
      <c r="O79" s="170"/>
      <c r="P79" s="170"/>
    </row>
    <row r="80" spans="1:16" s="84" customFormat="1">
      <c r="A80" s="95"/>
      <c r="B80" s="169"/>
      <c r="C80" s="169"/>
      <c r="D80" s="169"/>
      <c r="E80" s="170"/>
      <c r="F80" s="169"/>
      <c r="G80" s="169"/>
      <c r="H80" s="169"/>
      <c r="I80" s="170"/>
      <c r="K80" s="116"/>
      <c r="M80" s="171"/>
      <c r="N80" s="170"/>
      <c r="O80" s="170"/>
      <c r="P80" s="170"/>
    </row>
    <row r="81" spans="1:16" s="84" customFormat="1">
      <c r="A81" s="95"/>
      <c r="B81" s="169"/>
      <c r="C81" s="169"/>
      <c r="D81" s="169"/>
      <c r="E81" s="170"/>
      <c r="F81" s="169"/>
      <c r="G81" s="169"/>
      <c r="H81" s="169"/>
      <c r="I81" s="170"/>
      <c r="K81" s="116"/>
      <c r="M81" s="171"/>
      <c r="N81" s="170"/>
      <c r="O81" s="170"/>
      <c r="P81" s="170"/>
    </row>
    <row r="82" spans="1:16" s="84" customFormat="1">
      <c r="A82" s="95"/>
      <c r="B82" s="169"/>
      <c r="C82" s="169"/>
      <c r="D82" s="169"/>
      <c r="E82" s="170"/>
      <c r="F82" s="169"/>
      <c r="G82" s="169"/>
      <c r="H82" s="169"/>
      <c r="I82" s="170"/>
      <c r="K82" s="116"/>
      <c r="M82" s="171"/>
      <c r="N82" s="170"/>
      <c r="O82" s="170"/>
      <c r="P82" s="170"/>
    </row>
    <row r="83" spans="1:16" s="84" customFormat="1">
      <c r="A83" s="95"/>
      <c r="B83" s="169"/>
      <c r="C83" s="169"/>
      <c r="D83" s="169"/>
      <c r="E83" s="170"/>
      <c r="F83" s="169"/>
      <c r="G83" s="169"/>
      <c r="H83" s="169"/>
      <c r="I83" s="170"/>
      <c r="K83" s="116"/>
      <c r="M83" s="171"/>
      <c r="N83" s="170"/>
      <c r="O83" s="170"/>
      <c r="P83" s="170"/>
    </row>
    <row r="84" spans="1:16" s="84" customFormat="1">
      <c r="A84" s="95"/>
      <c r="B84" s="169"/>
      <c r="C84" s="169"/>
      <c r="D84" s="169"/>
      <c r="E84" s="170"/>
      <c r="F84" s="169"/>
      <c r="G84" s="169"/>
      <c r="H84" s="169"/>
      <c r="I84" s="170"/>
      <c r="K84" s="116"/>
      <c r="M84" s="171"/>
      <c r="N84" s="170"/>
      <c r="O84" s="170"/>
      <c r="P84" s="170"/>
    </row>
    <row r="85" spans="1:16" s="84" customFormat="1">
      <c r="A85" s="95"/>
      <c r="B85" s="169"/>
      <c r="C85" s="169"/>
      <c r="D85" s="169"/>
      <c r="E85" s="170"/>
      <c r="F85" s="169"/>
      <c r="G85" s="169"/>
      <c r="H85" s="169"/>
      <c r="I85" s="170"/>
      <c r="K85" s="116"/>
      <c r="M85" s="171"/>
      <c r="N85" s="170"/>
      <c r="O85" s="170"/>
      <c r="P85" s="170"/>
    </row>
    <row r="86" spans="1:16" s="84" customFormat="1">
      <c r="A86" s="95"/>
      <c r="B86" s="169"/>
      <c r="C86" s="169"/>
      <c r="D86" s="169"/>
      <c r="E86" s="170"/>
      <c r="F86" s="169"/>
      <c r="G86" s="169"/>
      <c r="H86" s="169"/>
      <c r="I86" s="170"/>
      <c r="K86" s="116"/>
      <c r="M86" s="171"/>
      <c r="N86" s="170"/>
      <c r="O86" s="170"/>
      <c r="P86" s="170"/>
    </row>
    <row r="87" spans="1:16" s="84" customFormat="1">
      <c r="A87" s="95"/>
      <c r="B87" s="169"/>
      <c r="C87" s="169"/>
      <c r="D87" s="169"/>
      <c r="E87" s="170"/>
      <c r="F87" s="169"/>
      <c r="G87" s="169"/>
      <c r="H87" s="169"/>
      <c r="I87" s="170"/>
      <c r="K87" s="116"/>
      <c r="M87" s="171"/>
      <c r="N87" s="170"/>
      <c r="O87" s="170"/>
      <c r="P87" s="170"/>
    </row>
    <row r="88" spans="1:16" s="84" customFormat="1">
      <c r="A88" s="95"/>
      <c r="B88" s="169"/>
      <c r="C88" s="169"/>
      <c r="D88" s="169"/>
      <c r="E88" s="170"/>
      <c r="F88" s="169"/>
      <c r="G88" s="169"/>
      <c r="H88" s="169"/>
      <c r="I88" s="170"/>
      <c r="K88" s="116"/>
      <c r="M88" s="171"/>
      <c r="N88" s="170"/>
      <c r="O88" s="170"/>
      <c r="P88" s="170"/>
    </row>
    <row r="89" spans="1:16" s="84" customFormat="1">
      <c r="A89" s="95"/>
      <c r="B89" s="169"/>
      <c r="C89" s="169"/>
      <c r="D89" s="169"/>
      <c r="E89" s="170"/>
      <c r="F89" s="169"/>
      <c r="G89" s="169"/>
      <c r="H89" s="169"/>
      <c r="I89" s="170"/>
      <c r="K89" s="116"/>
      <c r="M89" s="171"/>
      <c r="N89" s="170"/>
      <c r="O89" s="170"/>
      <c r="P89" s="170"/>
    </row>
    <row r="90" spans="1:16" s="84" customFormat="1">
      <c r="A90" s="95"/>
      <c r="B90" s="169"/>
      <c r="C90" s="169"/>
      <c r="D90" s="169"/>
      <c r="E90" s="170"/>
      <c r="F90" s="169"/>
      <c r="G90" s="169"/>
      <c r="H90" s="169"/>
      <c r="I90" s="170"/>
      <c r="K90" s="116"/>
      <c r="M90" s="171"/>
      <c r="N90" s="170"/>
      <c r="O90" s="170"/>
      <c r="P90" s="170"/>
    </row>
    <row r="91" spans="1:16" s="84" customFormat="1">
      <c r="A91" s="95"/>
      <c r="B91" s="169"/>
      <c r="C91" s="169"/>
      <c r="D91" s="169"/>
      <c r="E91" s="170"/>
      <c r="F91" s="169"/>
      <c r="G91" s="169"/>
      <c r="H91" s="169"/>
      <c r="I91" s="170"/>
      <c r="K91" s="116"/>
      <c r="M91" s="171"/>
      <c r="N91" s="170"/>
      <c r="O91" s="170"/>
      <c r="P91" s="170"/>
    </row>
    <row r="92" spans="1:16" s="84" customFormat="1">
      <c r="A92" s="95"/>
      <c r="B92" s="169"/>
      <c r="C92" s="169"/>
      <c r="D92" s="169"/>
      <c r="E92" s="170"/>
      <c r="F92" s="169"/>
      <c r="G92" s="169"/>
      <c r="H92" s="169"/>
      <c r="I92" s="170"/>
      <c r="K92" s="116"/>
      <c r="M92" s="171"/>
      <c r="N92" s="170"/>
      <c r="O92" s="170"/>
      <c r="P92" s="170"/>
    </row>
    <row r="93" spans="1:16" s="84" customFormat="1">
      <c r="A93" s="95"/>
      <c r="B93" s="169"/>
      <c r="C93" s="169"/>
      <c r="D93" s="169"/>
      <c r="E93" s="170"/>
      <c r="F93" s="169"/>
      <c r="G93" s="169"/>
      <c r="H93" s="169"/>
      <c r="I93" s="170"/>
      <c r="K93" s="116"/>
      <c r="M93" s="171"/>
      <c r="N93" s="170"/>
      <c r="O93" s="170"/>
      <c r="P93" s="170"/>
    </row>
    <row r="94" spans="1:16" s="84" customFormat="1">
      <c r="A94" s="95"/>
      <c r="B94" s="96"/>
      <c r="C94" s="96"/>
      <c r="D94" s="96"/>
      <c r="E94" s="172"/>
      <c r="F94" s="96"/>
      <c r="G94" s="96"/>
      <c r="H94" s="96"/>
      <c r="I94" s="172"/>
      <c r="K94" s="120"/>
      <c r="M94" s="95"/>
      <c r="N94" s="172"/>
      <c r="O94" s="172"/>
      <c r="P94" s="172"/>
    </row>
    <row r="95" spans="1:16" s="84" customFormat="1">
      <c r="A95" s="95"/>
      <c r="B95" s="96"/>
      <c r="C95" s="96"/>
      <c r="D95" s="96"/>
      <c r="E95" s="172"/>
      <c r="F95" s="96"/>
      <c r="G95" s="96"/>
      <c r="H95" s="96"/>
      <c r="I95" s="172"/>
      <c r="K95" s="120"/>
      <c r="M95" s="95"/>
      <c r="N95" s="172"/>
      <c r="O95" s="172"/>
      <c r="P95" s="172"/>
    </row>
    <row r="96" spans="1:16" s="84" customFormat="1">
      <c r="A96" s="95"/>
      <c r="B96" s="96"/>
      <c r="C96" s="96"/>
      <c r="D96" s="96"/>
      <c r="E96" s="172"/>
      <c r="F96" s="96"/>
      <c r="G96" s="96"/>
      <c r="H96" s="96"/>
      <c r="I96" s="172"/>
      <c r="K96" s="120"/>
      <c r="M96" s="95"/>
      <c r="N96" s="172"/>
      <c r="O96" s="172"/>
      <c r="P96" s="172"/>
    </row>
    <row r="97" spans="1:16" s="84" customFormat="1">
      <c r="A97" s="95"/>
      <c r="B97" s="96"/>
      <c r="C97" s="96"/>
      <c r="D97" s="96"/>
      <c r="E97" s="172"/>
      <c r="F97" s="96"/>
      <c r="G97" s="96"/>
      <c r="H97" s="96"/>
      <c r="I97" s="172"/>
      <c r="K97" s="120"/>
      <c r="M97" s="95"/>
      <c r="N97" s="172"/>
      <c r="O97" s="172"/>
      <c r="P97" s="172"/>
    </row>
    <row r="98" spans="1:16" s="84" customFormat="1">
      <c r="A98" s="95"/>
      <c r="B98" s="96"/>
      <c r="C98" s="96"/>
      <c r="D98" s="96"/>
      <c r="E98" s="172"/>
      <c r="F98" s="96"/>
      <c r="G98" s="96"/>
      <c r="H98" s="96"/>
      <c r="I98" s="172"/>
      <c r="K98" s="120"/>
      <c r="M98" s="95"/>
      <c r="N98" s="172"/>
      <c r="O98" s="172"/>
      <c r="P98" s="172"/>
    </row>
    <row r="99" spans="1:16" s="84" customFormat="1">
      <c r="A99" s="95"/>
      <c r="B99" s="96"/>
      <c r="C99" s="96"/>
      <c r="D99" s="96"/>
      <c r="E99" s="172"/>
      <c r="F99" s="96"/>
      <c r="G99" s="96"/>
      <c r="H99" s="96"/>
      <c r="I99" s="172"/>
      <c r="K99" s="120"/>
      <c r="M99" s="95"/>
      <c r="N99" s="172"/>
      <c r="O99" s="172"/>
      <c r="P99" s="172"/>
    </row>
    <row r="100" spans="1:16" s="84" customFormat="1">
      <c r="A100" s="95"/>
      <c r="B100" s="96"/>
      <c r="C100" s="96"/>
      <c r="D100" s="96"/>
      <c r="E100" s="172"/>
      <c r="F100" s="96"/>
      <c r="G100" s="96"/>
      <c r="H100" s="96"/>
      <c r="I100" s="172"/>
      <c r="K100" s="120"/>
      <c r="M100" s="95"/>
      <c r="N100" s="172"/>
      <c r="O100" s="172"/>
      <c r="P100" s="172"/>
    </row>
    <row r="101" spans="1:16" s="84" customFormat="1">
      <c r="A101" s="95"/>
      <c r="B101" s="96"/>
      <c r="C101" s="96"/>
      <c r="D101" s="96"/>
      <c r="E101" s="172"/>
      <c r="F101" s="96"/>
      <c r="G101" s="96"/>
      <c r="H101" s="96"/>
      <c r="I101" s="172"/>
      <c r="K101" s="120"/>
      <c r="M101" s="95"/>
      <c r="N101" s="172"/>
      <c r="O101" s="172"/>
      <c r="P101" s="172"/>
    </row>
    <row r="102" spans="1:16" s="84" customFormat="1">
      <c r="A102" s="95"/>
      <c r="B102" s="96"/>
      <c r="C102" s="96"/>
      <c r="D102" s="96"/>
      <c r="E102" s="172"/>
      <c r="F102" s="96"/>
      <c r="G102" s="96"/>
      <c r="H102" s="96"/>
      <c r="I102" s="172"/>
      <c r="K102" s="120"/>
      <c r="M102" s="95"/>
      <c r="N102" s="172"/>
      <c r="O102" s="172"/>
      <c r="P102" s="172"/>
    </row>
    <row r="103" spans="1:16" s="84" customFormat="1">
      <c r="A103" s="95"/>
      <c r="B103" s="96"/>
      <c r="C103" s="96"/>
      <c r="D103" s="96"/>
      <c r="E103" s="172"/>
      <c r="F103" s="96"/>
      <c r="G103" s="96"/>
      <c r="H103" s="96"/>
      <c r="I103" s="172"/>
      <c r="K103" s="120"/>
      <c r="M103" s="95"/>
      <c r="N103" s="172"/>
      <c r="O103" s="172"/>
      <c r="P103" s="172"/>
    </row>
    <row r="104" spans="1:16" s="84" customFormat="1">
      <c r="A104" s="95"/>
      <c r="B104" s="96"/>
      <c r="C104" s="96"/>
      <c r="D104" s="96"/>
      <c r="E104" s="172"/>
      <c r="F104" s="96"/>
      <c r="G104" s="96"/>
      <c r="H104" s="96"/>
      <c r="I104" s="172"/>
      <c r="K104" s="120"/>
      <c r="M104" s="95"/>
      <c r="N104" s="172"/>
      <c r="O104" s="172"/>
      <c r="P104" s="172"/>
    </row>
    <row r="105" spans="1:16" s="84" customFormat="1">
      <c r="A105" s="95"/>
      <c r="B105" s="96"/>
      <c r="C105" s="96"/>
      <c r="D105" s="96"/>
      <c r="E105" s="172"/>
      <c r="F105" s="96"/>
      <c r="G105" s="96"/>
      <c r="H105" s="96"/>
      <c r="I105" s="172"/>
      <c r="K105" s="120"/>
      <c r="M105" s="95"/>
      <c r="N105" s="172"/>
      <c r="O105" s="172"/>
      <c r="P105" s="172"/>
    </row>
    <row r="106" spans="1:16" s="84" customFormat="1">
      <c r="A106" s="95"/>
      <c r="B106" s="96"/>
      <c r="C106" s="96"/>
      <c r="D106" s="96"/>
      <c r="E106" s="172"/>
      <c r="F106" s="96"/>
      <c r="G106" s="96"/>
      <c r="H106" s="96"/>
      <c r="I106" s="172"/>
      <c r="K106" s="120"/>
      <c r="M106" s="95"/>
      <c r="N106" s="172"/>
      <c r="O106" s="172"/>
      <c r="P106" s="172"/>
    </row>
    <row r="107" spans="1:16" s="84" customFormat="1">
      <c r="A107" s="95"/>
      <c r="B107" s="96"/>
      <c r="C107" s="96"/>
      <c r="D107" s="96"/>
      <c r="E107" s="172"/>
      <c r="F107" s="96"/>
      <c r="G107" s="96"/>
      <c r="H107" s="96"/>
      <c r="I107" s="172"/>
      <c r="K107" s="120"/>
      <c r="M107" s="95"/>
      <c r="N107" s="172"/>
      <c r="O107" s="172"/>
      <c r="P107" s="172"/>
    </row>
    <row r="108" spans="1:16" s="84" customFormat="1">
      <c r="A108" s="95"/>
      <c r="B108" s="96"/>
      <c r="C108" s="96"/>
      <c r="D108" s="96"/>
      <c r="E108" s="172"/>
      <c r="F108" s="96"/>
      <c r="G108" s="96"/>
      <c r="H108" s="96"/>
      <c r="I108" s="172"/>
      <c r="K108" s="120"/>
      <c r="M108" s="95"/>
      <c r="N108" s="172"/>
      <c r="O108" s="172"/>
      <c r="P108" s="172"/>
    </row>
    <row r="109" spans="1:16" s="84" customFormat="1">
      <c r="A109" s="95"/>
      <c r="B109" s="96"/>
      <c r="C109" s="96"/>
      <c r="D109" s="96"/>
      <c r="E109" s="172"/>
      <c r="F109" s="96"/>
      <c r="G109" s="96"/>
      <c r="H109" s="96"/>
      <c r="I109" s="172"/>
      <c r="K109" s="120"/>
      <c r="M109" s="95"/>
      <c r="N109" s="172"/>
      <c r="O109" s="172"/>
      <c r="P109" s="172"/>
    </row>
    <row r="110" spans="1:16" s="84" customFormat="1">
      <c r="A110" s="95"/>
      <c r="B110" s="96"/>
      <c r="C110" s="96"/>
      <c r="D110" s="96"/>
      <c r="E110" s="172"/>
      <c r="F110" s="96"/>
      <c r="G110" s="96"/>
      <c r="H110" s="96"/>
      <c r="I110" s="172"/>
      <c r="K110" s="120"/>
      <c r="M110" s="95"/>
      <c r="N110" s="172"/>
      <c r="O110" s="172"/>
      <c r="P110" s="172"/>
    </row>
    <row r="111" spans="1:16" s="84" customFormat="1">
      <c r="A111" s="95"/>
      <c r="B111" s="96"/>
      <c r="C111" s="96"/>
      <c r="D111" s="96"/>
      <c r="E111" s="172"/>
      <c r="F111" s="96"/>
      <c r="G111" s="96"/>
      <c r="H111" s="96"/>
      <c r="I111" s="172"/>
      <c r="K111" s="120"/>
      <c r="M111" s="95"/>
      <c r="N111" s="172"/>
      <c r="O111" s="172"/>
      <c r="P111" s="172"/>
    </row>
    <row r="112" spans="1:16" s="84" customFormat="1">
      <c r="A112" s="95"/>
      <c r="B112" s="96"/>
      <c r="C112" s="96"/>
      <c r="D112" s="96"/>
      <c r="E112" s="172"/>
      <c r="F112" s="96"/>
      <c r="G112" s="96"/>
      <c r="H112" s="96"/>
      <c r="I112" s="172"/>
      <c r="K112" s="120"/>
      <c r="M112" s="95"/>
      <c r="N112" s="172"/>
      <c r="O112" s="172"/>
      <c r="P112" s="172"/>
    </row>
    <row r="113" spans="1:16" s="84" customFormat="1">
      <c r="A113" s="95"/>
      <c r="B113" s="96"/>
      <c r="C113" s="96"/>
      <c r="D113" s="96"/>
      <c r="E113" s="172"/>
      <c r="F113" s="96"/>
      <c r="G113" s="96"/>
      <c r="H113" s="96"/>
      <c r="I113" s="172"/>
      <c r="K113" s="120"/>
      <c r="M113" s="95"/>
      <c r="N113" s="172"/>
      <c r="O113" s="172"/>
      <c r="P113" s="172"/>
    </row>
    <row r="114" spans="1:16" s="84" customFormat="1">
      <c r="A114" s="95"/>
      <c r="B114" s="96"/>
      <c r="C114" s="96"/>
      <c r="D114" s="96"/>
      <c r="E114" s="172"/>
      <c r="F114" s="96"/>
      <c r="G114" s="96"/>
      <c r="H114" s="96"/>
      <c r="I114" s="172"/>
      <c r="K114" s="120"/>
      <c r="M114" s="95"/>
      <c r="N114" s="172"/>
      <c r="O114" s="172"/>
      <c r="P114" s="172"/>
    </row>
    <row r="115" spans="1:16" s="84" customFormat="1">
      <c r="A115" s="95"/>
      <c r="B115" s="96"/>
      <c r="C115" s="96"/>
      <c r="D115" s="96"/>
      <c r="E115" s="172"/>
      <c r="F115" s="96"/>
      <c r="G115" s="96"/>
      <c r="H115" s="96"/>
      <c r="I115" s="172"/>
      <c r="K115" s="120"/>
      <c r="M115" s="95"/>
      <c r="N115" s="172"/>
      <c r="O115" s="172"/>
      <c r="P115" s="172"/>
    </row>
    <row r="116" spans="1:16" s="84" customFormat="1">
      <c r="A116" s="95"/>
      <c r="B116" s="96"/>
      <c r="C116" s="96"/>
      <c r="D116" s="96"/>
      <c r="E116" s="172"/>
      <c r="F116" s="96"/>
      <c r="G116" s="96"/>
      <c r="H116" s="96"/>
      <c r="I116" s="172"/>
      <c r="K116" s="120"/>
      <c r="M116" s="95"/>
      <c r="N116" s="172"/>
      <c r="O116" s="172"/>
      <c r="P116" s="172"/>
    </row>
    <row r="117" spans="1:16" s="84" customFormat="1">
      <c r="A117" s="95"/>
      <c r="B117" s="96"/>
      <c r="C117" s="96"/>
      <c r="D117" s="96"/>
      <c r="E117" s="172"/>
      <c r="F117" s="96"/>
      <c r="G117" s="96"/>
      <c r="H117" s="96"/>
      <c r="I117" s="172"/>
      <c r="K117" s="120"/>
      <c r="M117" s="95"/>
      <c r="N117" s="172"/>
      <c r="O117" s="172"/>
      <c r="P117" s="172"/>
    </row>
    <row r="118" spans="1:16" s="84" customFormat="1">
      <c r="A118" s="95"/>
      <c r="B118" s="96"/>
      <c r="C118" s="96"/>
      <c r="D118" s="96"/>
      <c r="E118" s="172"/>
      <c r="F118" s="96"/>
      <c r="G118" s="96"/>
      <c r="H118" s="96"/>
      <c r="I118" s="172"/>
      <c r="K118" s="120"/>
      <c r="M118" s="95"/>
      <c r="N118" s="172"/>
      <c r="O118" s="172"/>
      <c r="P118" s="172"/>
    </row>
    <row r="119" spans="1:16" s="84" customFormat="1">
      <c r="A119" s="95"/>
      <c r="B119" s="96"/>
      <c r="C119" s="96"/>
      <c r="D119" s="96"/>
      <c r="E119" s="172"/>
      <c r="F119" s="96"/>
      <c r="G119" s="96"/>
      <c r="H119" s="96"/>
      <c r="I119" s="172"/>
      <c r="K119" s="120"/>
      <c r="M119" s="95"/>
      <c r="N119" s="172"/>
      <c r="O119" s="172"/>
      <c r="P119" s="172"/>
    </row>
    <row r="120" spans="1:16" s="84" customFormat="1">
      <c r="A120" s="95"/>
      <c r="B120" s="96"/>
      <c r="C120" s="96"/>
      <c r="D120" s="96"/>
      <c r="E120" s="172"/>
      <c r="F120" s="96"/>
      <c r="G120" s="96"/>
      <c r="H120" s="96"/>
      <c r="I120" s="172"/>
      <c r="K120" s="120"/>
      <c r="M120" s="95"/>
      <c r="N120" s="172"/>
      <c r="O120" s="172"/>
      <c r="P120" s="172"/>
    </row>
    <row r="121" spans="1:16" s="84" customFormat="1">
      <c r="A121" s="95"/>
      <c r="B121" s="96"/>
      <c r="C121" s="96"/>
      <c r="D121" s="96"/>
      <c r="E121" s="172"/>
      <c r="F121" s="96"/>
      <c r="G121" s="96"/>
      <c r="H121" s="96"/>
      <c r="I121" s="172"/>
      <c r="K121" s="120"/>
      <c r="M121" s="95"/>
      <c r="N121" s="172"/>
      <c r="O121" s="172"/>
      <c r="P121" s="172"/>
    </row>
    <row r="122" spans="1:16" s="84" customFormat="1">
      <c r="A122" s="95"/>
      <c r="B122" s="96"/>
      <c r="C122" s="96"/>
      <c r="D122" s="96"/>
      <c r="E122" s="172"/>
      <c r="F122" s="96"/>
      <c r="G122" s="96"/>
      <c r="H122" s="96"/>
      <c r="I122" s="172"/>
      <c r="K122" s="120"/>
      <c r="M122" s="95"/>
      <c r="N122" s="172"/>
      <c r="O122" s="172"/>
      <c r="P122" s="172"/>
    </row>
    <row r="123" spans="1:16" s="84" customFormat="1">
      <c r="A123" s="95"/>
      <c r="B123" s="96"/>
      <c r="C123" s="96"/>
      <c r="D123" s="96"/>
      <c r="E123" s="172"/>
      <c r="F123" s="96"/>
      <c r="G123" s="96"/>
      <c r="H123" s="96"/>
      <c r="I123" s="172"/>
      <c r="K123" s="120"/>
      <c r="M123" s="95"/>
      <c r="N123" s="172"/>
      <c r="O123" s="172"/>
      <c r="P123" s="172"/>
    </row>
    <row r="124" spans="1:16" s="84" customFormat="1">
      <c r="A124" s="95"/>
      <c r="B124" s="96"/>
      <c r="C124" s="96"/>
      <c r="D124" s="96"/>
      <c r="E124" s="172"/>
      <c r="F124" s="96"/>
      <c r="G124" s="96"/>
      <c r="H124" s="96"/>
      <c r="I124" s="172"/>
      <c r="K124" s="120"/>
      <c r="M124" s="95"/>
      <c r="N124" s="172"/>
      <c r="O124" s="172"/>
      <c r="P124" s="172"/>
    </row>
    <row r="125" spans="1:16" s="84" customFormat="1">
      <c r="A125" s="95"/>
      <c r="B125" s="96"/>
      <c r="C125" s="96"/>
      <c r="D125" s="96"/>
      <c r="E125" s="172"/>
      <c r="F125" s="96"/>
      <c r="G125" s="96"/>
      <c r="H125" s="96"/>
      <c r="I125" s="172"/>
      <c r="K125" s="120"/>
      <c r="M125" s="95"/>
      <c r="N125" s="172"/>
      <c r="O125" s="172"/>
      <c r="P125" s="172"/>
    </row>
    <row r="126" spans="1:16" s="84" customFormat="1">
      <c r="A126" s="95"/>
      <c r="B126" s="96"/>
      <c r="C126" s="96"/>
      <c r="D126" s="96"/>
      <c r="E126" s="172"/>
      <c r="F126" s="96"/>
      <c r="G126" s="96"/>
      <c r="H126" s="96"/>
      <c r="I126" s="172"/>
      <c r="K126" s="120"/>
      <c r="M126" s="95"/>
      <c r="N126" s="172"/>
      <c r="O126" s="172"/>
      <c r="P126" s="172"/>
    </row>
    <row r="127" spans="1:16" s="84" customFormat="1">
      <c r="A127" s="95"/>
      <c r="B127" s="96"/>
      <c r="C127" s="96"/>
      <c r="D127" s="96"/>
      <c r="E127" s="172"/>
      <c r="F127" s="96"/>
      <c r="G127" s="96"/>
      <c r="H127" s="96"/>
      <c r="I127" s="172"/>
      <c r="K127" s="120"/>
      <c r="M127" s="95"/>
      <c r="N127" s="172"/>
      <c r="O127" s="172"/>
      <c r="P127" s="172"/>
    </row>
    <row r="128" spans="1:16" s="84" customFormat="1">
      <c r="A128" s="95"/>
      <c r="B128" s="96"/>
      <c r="C128" s="96"/>
      <c r="D128" s="96"/>
      <c r="E128" s="172"/>
      <c r="F128" s="96"/>
      <c r="G128" s="96"/>
      <c r="H128" s="96"/>
      <c r="I128" s="172"/>
      <c r="K128" s="120"/>
      <c r="M128" s="95"/>
      <c r="N128" s="172"/>
      <c r="O128" s="172"/>
      <c r="P128" s="172"/>
    </row>
    <row r="129" spans="1:16" s="84" customFormat="1">
      <c r="A129" s="95"/>
      <c r="B129" s="96"/>
      <c r="C129" s="96"/>
      <c r="D129" s="96"/>
      <c r="E129" s="172"/>
      <c r="F129" s="96"/>
      <c r="G129" s="96"/>
      <c r="H129" s="96"/>
      <c r="I129" s="172"/>
      <c r="K129" s="120"/>
      <c r="M129" s="95"/>
      <c r="N129" s="172"/>
      <c r="O129" s="172"/>
      <c r="P129" s="172"/>
    </row>
    <row r="130" spans="1:16" s="84" customFormat="1">
      <c r="A130" s="95"/>
      <c r="B130" s="96"/>
      <c r="C130" s="96"/>
      <c r="D130" s="96"/>
      <c r="E130" s="172"/>
      <c r="F130" s="96"/>
      <c r="G130" s="96"/>
      <c r="H130" s="96"/>
      <c r="I130" s="172"/>
      <c r="K130" s="120"/>
      <c r="M130" s="95"/>
      <c r="N130" s="172"/>
      <c r="O130" s="172"/>
      <c r="P130" s="172"/>
    </row>
    <row r="131" spans="1:16" s="84" customFormat="1">
      <c r="A131" s="95"/>
      <c r="B131" s="96"/>
      <c r="C131" s="96"/>
      <c r="D131" s="96"/>
      <c r="E131" s="172"/>
      <c r="F131" s="96"/>
      <c r="G131" s="96"/>
      <c r="H131" s="96"/>
      <c r="I131" s="172"/>
      <c r="K131" s="120"/>
      <c r="M131" s="95"/>
      <c r="N131" s="172"/>
      <c r="O131" s="172"/>
      <c r="P131" s="172"/>
    </row>
    <row r="132" spans="1:16" s="84" customFormat="1">
      <c r="A132" s="95"/>
      <c r="B132" s="96"/>
      <c r="C132" s="96"/>
      <c r="D132" s="96"/>
      <c r="E132" s="172"/>
      <c r="F132" s="96"/>
      <c r="G132" s="96"/>
      <c r="H132" s="96"/>
      <c r="I132" s="172"/>
      <c r="K132" s="120"/>
      <c r="M132" s="95"/>
      <c r="N132" s="172"/>
      <c r="O132" s="172"/>
      <c r="P132" s="172"/>
    </row>
    <row r="133" spans="1:16" s="84" customFormat="1">
      <c r="A133" s="95"/>
      <c r="B133" s="96"/>
      <c r="C133" s="96"/>
      <c r="D133" s="96"/>
      <c r="E133" s="172"/>
      <c r="F133" s="96"/>
      <c r="G133" s="96"/>
      <c r="H133" s="96"/>
      <c r="I133" s="172"/>
      <c r="K133" s="120"/>
      <c r="M133" s="95"/>
      <c r="N133" s="172"/>
      <c r="O133" s="172"/>
      <c r="P133" s="172"/>
    </row>
    <row r="134" spans="1:16" s="84" customFormat="1">
      <c r="A134" s="95"/>
      <c r="B134" s="96"/>
      <c r="C134" s="96"/>
      <c r="D134" s="96"/>
      <c r="E134" s="172"/>
      <c r="F134" s="96"/>
      <c r="G134" s="96"/>
      <c r="H134" s="96"/>
      <c r="I134" s="172"/>
      <c r="K134" s="120"/>
      <c r="M134" s="95"/>
      <c r="N134" s="172"/>
      <c r="O134" s="172"/>
      <c r="P134" s="172"/>
    </row>
    <row r="135" spans="1:16" s="84" customFormat="1">
      <c r="A135" s="95"/>
      <c r="B135" s="96"/>
      <c r="C135" s="96"/>
      <c r="D135" s="96"/>
      <c r="E135" s="172"/>
      <c r="F135" s="96"/>
      <c r="G135" s="96"/>
      <c r="H135" s="96"/>
      <c r="I135" s="172"/>
      <c r="K135" s="120"/>
      <c r="M135" s="95"/>
      <c r="N135" s="172"/>
      <c r="O135" s="172"/>
      <c r="P135" s="172"/>
    </row>
    <row r="136" spans="1:16" s="84" customFormat="1">
      <c r="A136" s="95"/>
      <c r="B136" s="96"/>
      <c r="C136" s="96"/>
      <c r="D136" s="96"/>
      <c r="E136" s="172"/>
      <c r="F136" s="96"/>
      <c r="G136" s="96"/>
      <c r="H136" s="96"/>
      <c r="I136" s="172"/>
      <c r="K136" s="120"/>
      <c r="M136" s="95"/>
      <c r="N136" s="172"/>
      <c r="O136" s="172"/>
      <c r="P136" s="172"/>
    </row>
    <row r="137" spans="1:16" s="84" customFormat="1">
      <c r="A137" s="95"/>
      <c r="B137" s="96"/>
      <c r="C137" s="96"/>
      <c r="D137" s="96"/>
      <c r="E137" s="172"/>
      <c r="F137" s="96"/>
      <c r="G137" s="96"/>
      <c r="H137" s="96"/>
      <c r="I137" s="172"/>
      <c r="K137" s="120"/>
      <c r="M137" s="95"/>
      <c r="N137" s="172"/>
      <c r="O137" s="172"/>
      <c r="P137" s="172"/>
    </row>
    <row r="138" spans="1:16" s="84" customFormat="1">
      <c r="A138" s="95"/>
      <c r="B138" s="96"/>
      <c r="C138" s="96"/>
      <c r="D138" s="96"/>
      <c r="E138" s="172"/>
      <c r="F138" s="96"/>
      <c r="G138" s="96"/>
      <c r="H138" s="96"/>
      <c r="I138" s="172"/>
      <c r="K138" s="120"/>
      <c r="M138" s="95"/>
      <c r="N138" s="172"/>
      <c r="O138" s="172"/>
      <c r="P138" s="172"/>
    </row>
    <row r="139" spans="1:16" s="84" customFormat="1">
      <c r="A139" s="95"/>
      <c r="B139" s="96"/>
      <c r="C139" s="96"/>
      <c r="D139" s="96"/>
      <c r="E139" s="172"/>
      <c r="F139" s="96"/>
      <c r="G139" s="96"/>
      <c r="H139" s="96"/>
      <c r="I139" s="172"/>
      <c r="K139" s="120"/>
      <c r="M139" s="95"/>
      <c r="N139" s="172"/>
      <c r="O139" s="172"/>
      <c r="P139" s="172"/>
    </row>
    <row r="140" spans="1:16" s="84" customFormat="1">
      <c r="A140" s="95"/>
      <c r="B140" s="96"/>
      <c r="C140" s="96"/>
      <c r="D140" s="96"/>
      <c r="E140" s="172"/>
      <c r="F140" s="96"/>
      <c r="G140" s="96"/>
      <c r="H140" s="96"/>
      <c r="I140" s="172"/>
      <c r="K140" s="120"/>
      <c r="M140" s="95"/>
      <c r="N140" s="172"/>
      <c r="O140" s="172"/>
      <c r="P140" s="172"/>
    </row>
    <row r="141" spans="1:16" s="84" customFormat="1">
      <c r="A141" s="95"/>
      <c r="B141" s="96"/>
      <c r="C141" s="96"/>
      <c r="D141" s="96"/>
      <c r="E141" s="172"/>
      <c r="F141" s="96"/>
      <c r="G141" s="96"/>
      <c r="H141" s="96"/>
      <c r="I141" s="172"/>
      <c r="K141" s="120"/>
      <c r="M141" s="95"/>
      <c r="N141" s="172"/>
      <c r="O141" s="172"/>
      <c r="P141" s="172"/>
    </row>
    <row r="142" spans="1:16" s="84" customFormat="1">
      <c r="A142" s="95"/>
      <c r="B142" s="96"/>
      <c r="C142" s="96"/>
      <c r="D142" s="96"/>
      <c r="E142" s="172"/>
      <c r="F142" s="96"/>
      <c r="G142" s="96"/>
      <c r="H142" s="96"/>
      <c r="I142" s="172"/>
      <c r="K142" s="120"/>
      <c r="M142" s="95"/>
      <c r="N142" s="172"/>
      <c r="O142" s="172"/>
      <c r="P142" s="172"/>
    </row>
    <row r="143" spans="1:16" s="84" customFormat="1">
      <c r="A143" s="95"/>
      <c r="B143" s="96"/>
      <c r="C143" s="96"/>
      <c r="D143" s="96"/>
      <c r="E143" s="172"/>
      <c r="F143" s="96"/>
      <c r="G143" s="96"/>
      <c r="H143" s="96"/>
      <c r="I143" s="172"/>
      <c r="K143" s="120"/>
      <c r="M143" s="95"/>
      <c r="N143" s="172"/>
      <c r="O143" s="172"/>
      <c r="P143" s="172"/>
    </row>
    <row r="144" spans="1:16" s="84" customFormat="1">
      <c r="A144" s="95"/>
      <c r="B144" s="96"/>
      <c r="C144" s="96"/>
      <c r="D144" s="96"/>
      <c r="E144" s="172"/>
      <c r="F144" s="96"/>
      <c r="G144" s="96"/>
      <c r="H144" s="96"/>
      <c r="I144" s="172"/>
      <c r="K144" s="120"/>
      <c r="M144" s="95"/>
      <c r="N144" s="172"/>
      <c r="O144" s="172"/>
      <c r="P144" s="172"/>
    </row>
    <row r="145" spans="1:16" s="84" customFormat="1">
      <c r="A145" s="95"/>
      <c r="B145" s="96"/>
      <c r="C145" s="96"/>
      <c r="D145" s="96"/>
      <c r="E145" s="172"/>
      <c r="F145" s="96"/>
      <c r="G145" s="96"/>
      <c r="H145" s="96"/>
      <c r="I145" s="172"/>
      <c r="K145" s="120"/>
      <c r="M145" s="95"/>
      <c r="N145" s="172"/>
      <c r="O145" s="172"/>
      <c r="P145" s="172"/>
    </row>
    <row r="146" spans="1:16" s="84" customFormat="1">
      <c r="A146" s="95"/>
      <c r="B146" s="96"/>
      <c r="C146" s="96"/>
      <c r="D146" s="96"/>
      <c r="E146" s="172"/>
      <c r="F146" s="96"/>
      <c r="G146" s="96"/>
      <c r="H146" s="96"/>
      <c r="I146" s="172"/>
      <c r="K146" s="120"/>
      <c r="M146" s="95"/>
      <c r="N146" s="172"/>
      <c r="O146" s="172"/>
      <c r="P146" s="172"/>
    </row>
    <row r="147" spans="1:16" s="84" customFormat="1">
      <c r="A147" s="95"/>
      <c r="B147" s="96"/>
      <c r="C147" s="96"/>
      <c r="D147" s="96"/>
      <c r="E147" s="172"/>
      <c r="F147" s="96"/>
      <c r="G147" s="96"/>
      <c r="H147" s="96"/>
      <c r="I147" s="172"/>
      <c r="K147" s="120"/>
      <c r="M147" s="95"/>
      <c r="N147" s="172"/>
      <c r="O147" s="172"/>
      <c r="P147" s="172"/>
    </row>
    <row r="148" spans="1:16" s="84" customFormat="1">
      <c r="A148" s="95"/>
      <c r="B148" s="96"/>
      <c r="C148" s="96"/>
      <c r="D148" s="96"/>
      <c r="E148" s="172"/>
      <c r="F148" s="96"/>
      <c r="G148" s="96"/>
      <c r="H148" s="96"/>
      <c r="I148" s="172"/>
      <c r="K148" s="120"/>
      <c r="M148" s="95"/>
      <c r="N148" s="172"/>
      <c r="O148" s="172"/>
      <c r="P148" s="172"/>
    </row>
    <row r="149" spans="1:16" s="84" customFormat="1">
      <c r="A149" s="95"/>
      <c r="B149" s="96"/>
      <c r="C149" s="96"/>
      <c r="D149" s="96"/>
      <c r="E149" s="172"/>
      <c r="F149" s="96"/>
      <c r="G149" s="96"/>
      <c r="H149" s="96"/>
      <c r="I149" s="172"/>
      <c r="K149" s="120"/>
      <c r="M149" s="95"/>
      <c r="N149" s="172"/>
      <c r="O149" s="172"/>
      <c r="P149" s="172"/>
    </row>
    <row r="150" spans="1:16" s="84" customFormat="1">
      <c r="A150" s="95"/>
      <c r="B150" s="96"/>
      <c r="C150" s="96"/>
      <c r="D150" s="96"/>
      <c r="E150" s="172"/>
      <c r="F150" s="96"/>
      <c r="G150" s="96"/>
      <c r="H150" s="96"/>
      <c r="I150" s="172"/>
      <c r="K150" s="120"/>
      <c r="M150" s="95"/>
      <c r="N150" s="172"/>
      <c r="O150" s="172"/>
      <c r="P150" s="172"/>
    </row>
    <row r="151" spans="1:16" s="84" customFormat="1">
      <c r="A151" s="95"/>
      <c r="B151" s="96"/>
      <c r="C151" s="96"/>
      <c r="D151" s="96"/>
      <c r="E151" s="172"/>
      <c r="F151" s="96"/>
      <c r="G151" s="96"/>
      <c r="H151" s="96"/>
      <c r="I151" s="172"/>
      <c r="K151" s="120"/>
      <c r="M151" s="95"/>
      <c r="N151" s="172"/>
      <c r="O151" s="172"/>
      <c r="P151" s="172"/>
    </row>
    <row r="152" spans="1:16" s="84" customFormat="1">
      <c r="A152" s="95"/>
      <c r="B152" s="96"/>
      <c r="C152" s="96"/>
      <c r="D152" s="96"/>
      <c r="E152" s="172"/>
      <c r="F152" s="96"/>
      <c r="G152" s="96"/>
      <c r="H152" s="96"/>
      <c r="I152" s="172"/>
      <c r="K152" s="120"/>
      <c r="M152" s="95"/>
      <c r="N152" s="172"/>
      <c r="O152" s="172"/>
      <c r="P152" s="172"/>
    </row>
    <row r="153" spans="1:16" s="84" customFormat="1">
      <c r="A153" s="95"/>
      <c r="B153" s="96"/>
      <c r="C153" s="96"/>
      <c r="D153" s="96"/>
      <c r="E153" s="172"/>
      <c r="F153" s="96"/>
      <c r="G153" s="96"/>
      <c r="H153" s="96"/>
      <c r="I153" s="172"/>
      <c r="K153" s="120"/>
      <c r="M153" s="95"/>
      <c r="N153" s="172"/>
      <c r="O153" s="172"/>
      <c r="P153" s="172"/>
    </row>
    <row r="154" spans="1:16" s="84" customFormat="1">
      <c r="A154" s="95"/>
      <c r="B154" s="96"/>
      <c r="C154" s="96"/>
      <c r="D154" s="96"/>
      <c r="E154" s="172"/>
      <c r="F154" s="96"/>
      <c r="G154" s="96"/>
      <c r="H154" s="96"/>
      <c r="I154" s="172"/>
      <c r="K154" s="120"/>
      <c r="M154" s="95"/>
      <c r="N154" s="172"/>
      <c r="O154" s="172"/>
      <c r="P154" s="172"/>
    </row>
    <row r="155" spans="1:16" s="84" customFormat="1">
      <c r="A155" s="95"/>
      <c r="B155" s="96"/>
      <c r="C155" s="96"/>
      <c r="D155" s="96"/>
      <c r="E155" s="172"/>
      <c r="F155" s="96"/>
      <c r="G155" s="96"/>
      <c r="H155" s="96"/>
      <c r="I155" s="172"/>
      <c r="K155" s="120"/>
      <c r="M155" s="95"/>
      <c r="N155" s="172"/>
      <c r="O155" s="172"/>
      <c r="P155" s="172"/>
    </row>
    <row r="156" spans="1:16" s="84" customFormat="1">
      <c r="A156" s="95"/>
      <c r="B156" s="96"/>
      <c r="C156" s="96"/>
      <c r="D156" s="96"/>
      <c r="E156" s="172"/>
      <c r="F156" s="96"/>
      <c r="G156" s="96"/>
      <c r="H156" s="96"/>
      <c r="I156" s="172"/>
      <c r="K156" s="120"/>
      <c r="M156" s="95"/>
      <c r="N156" s="172"/>
      <c r="O156" s="172"/>
      <c r="P156" s="172"/>
    </row>
    <row r="157" spans="1:16" s="84" customFormat="1">
      <c r="A157" s="95"/>
      <c r="B157" s="96"/>
      <c r="C157" s="96"/>
      <c r="D157" s="96"/>
      <c r="E157" s="172"/>
      <c r="F157" s="96"/>
      <c r="G157" s="96"/>
      <c r="H157" s="96"/>
      <c r="I157" s="172"/>
      <c r="K157" s="120"/>
      <c r="M157" s="95"/>
      <c r="N157" s="172"/>
      <c r="O157" s="172"/>
      <c r="P157" s="172"/>
    </row>
    <row r="158" spans="1:16" s="84" customFormat="1">
      <c r="A158" s="95"/>
      <c r="B158" s="96"/>
      <c r="C158" s="96"/>
      <c r="D158" s="96"/>
      <c r="E158" s="172"/>
      <c r="F158" s="96"/>
      <c r="G158" s="96"/>
      <c r="H158" s="96"/>
      <c r="I158" s="172"/>
      <c r="K158" s="120"/>
      <c r="M158" s="95"/>
      <c r="N158" s="172"/>
      <c r="O158" s="172"/>
      <c r="P158" s="172"/>
    </row>
    <row r="159" spans="1:16" s="84" customFormat="1">
      <c r="A159" s="95"/>
      <c r="B159" s="96"/>
      <c r="C159" s="96"/>
      <c r="D159" s="96"/>
      <c r="E159" s="172"/>
      <c r="F159" s="96"/>
      <c r="G159" s="96"/>
      <c r="H159" s="96"/>
      <c r="I159" s="172"/>
      <c r="K159" s="120"/>
      <c r="M159" s="95"/>
      <c r="N159" s="172"/>
      <c r="O159" s="172"/>
      <c r="P159" s="172"/>
    </row>
    <row r="160" spans="1:16" s="84" customFormat="1">
      <c r="A160" s="95"/>
      <c r="B160" s="96"/>
      <c r="C160" s="96"/>
      <c r="D160" s="96"/>
      <c r="E160" s="172"/>
      <c r="F160" s="96"/>
      <c r="G160" s="96"/>
      <c r="H160" s="96"/>
      <c r="I160" s="172"/>
      <c r="K160" s="120"/>
      <c r="M160" s="95"/>
      <c r="N160" s="172"/>
      <c r="O160" s="172"/>
      <c r="P160" s="172"/>
    </row>
    <row r="161" spans="1:16" s="84" customFormat="1">
      <c r="A161" s="95"/>
      <c r="B161" s="96"/>
      <c r="C161" s="96"/>
      <c r="D161" s="96"/>
      <c r="E161" s="172"/>
      <c r="F161" s="96"/>
      <c r="G161" s="96"/>
      <c r="H161" s="96"/>
      <c r="I161" s="172"/>
      <c r="K161" s="120"/>
      <c r="M161" s="95"/>
      <c r="N161" s="172"/>
      <c r="O161" s="172"/>
      <c r="P161" s="172"/>
    </row>
    <row r="162" spans="1:16" s="84" customFormat="1">
      <c r="A162" s="95"/>
      <c r="B162" s="96"/>
      <c r="C162" s="96"/>
      <c r="D162" s="96"/>
      <c r="E162" s="172"/>
      <c r="F162" s="96"/>
      <c r="G162" s="96"/>
      <c r="H162" s="96"/>
      <c r="I162" s="172"/>
      <c r="K162" s="120"/>
      <c r="M162" s="95"/>
      <c r="N162" s="172"/>
      <c r="O162" s="172"/>
      <c r="P162" s="172"/>
    </row>
    <row r="163" spans="1:16" s="84" customFormat="1">
      <c r="A163" s="95"/>
      <c r="B163" s="96"/>
      <c r="C163" s="96"/>
      <c r="D163" s="96"/>
      <c r="E163" s="172"/>
      <c r="F163" s="96"/>
      <c r="G163" s="96"/>
      <c r="H163" s="96"/>
      <c r="I163" s="172"/>
      <c r="K163" s="120"/>
      <c r="M163" s="95"/>
      <c r="N163" s="172"/>
      <c r="O163" s="172"/>
      <c r="P163" s="172"/>
    </row>
    <row r="164" spans="1:16" s="84" customFormat="1">
      <c r="A164" s="95"/>
      <c r="B164" s="96"/>
      <c r="C164" s="96"/>
      <c r="D164" s="96"/>
      <c r="E164" s="172"/>
      <c r="F164" s="96"/>
      <c r="G164" s="96"/>
      <c r="H164" s="96"/>
      <c r="I164" s="172"/>
      <c r="K164" s="120"/>
      <c r="M164" s="95"/>
      <c r="N164" s="172"/>
      <c r="O164" s="172"/>
      <c r="P164" s="172"/>
    </row>
    <row r="165" spans="1:16" s="84" customFormat="1">
      <c r="A165" s="95"/>
      <c r="B165" s="96"/>
      <c r="C165" s="96"/>
      <c r="D165" s="96"/>
      <c r="E165" s="172"/>
      <c r="F165" s="96"/>
      <c r="G165" s="96"/>
      <c r="H165" s="96"/>
      <c r="I165" s="172"/>
      <c r="K165" s="120"/>
      <c r="M165" s="95"/>
      <c r="N165" s="172"/>
      <c r="O165" s="172"/>
      <c r="P165" s="172"/>
    </row>
    <row r="166" spans="1:16" s="84" customFormat="1">
      <c r="A166" s="95"/>
      <c r="B166" s="96"/>
      <c r="C166" s="96"/>
      <c r="D166" s="96"/>
      <c r="E166" s="172"/>
      <c r="F166" s="96"/>
      <c r="G166" s="96"/>
      <c r="H166" s="96"/>
      <c r="I166" s="172"/>
      <c r="K166" s="120"/>
      <c r="M166" s="95"/>
      <c r="N166" s="172"/>
      <c r="O166" s="172"/>
      <c r="P166" s="172"/>
    </row>
    <row r="167" spans="1:16" s="84" customFormat="1">
      <c r="A167" s="95"/>
      <c r="B167" s="96"/>
      <c r="C167" s="96"/>
      <c r="D167" s="96"/>
      <c r="E167" s="172"/>
      <c r="F167" s="96"/>
      <c r="G167" s="96"/>
      <c r="H167" s="96"/>
      <c r="I167" s="172"/>
      <c r="K167" s="120"/>
      <c r="M167" s="95"/>
      <c r="N167" s="172"/>
      <c r="O167" s="172"/>
      <c r="P167" s="172"/>
    </row>
    <row r="168" spans="1:16" s="84" customFormat="1">
      <c r="A168" s="95"/>
      <c r="B168" s="96"/>
      <c r="C168" s="96"/>
      <c r="D168" s="96"/>
      <c r="E168" s="172"/>
      <c r="F168" s="96"/>
      <c r="G168" s="96"/>
      <c r="H168" s="96"/>
      <c r="I168" s="172"/>
      <c r="K168" s="120"/>
      <c r="M168" s="95"/>
      <c r="N168" s="172"/>
      <c r="O168" s="172"/>
      <c r="P168" s="172"/>
    </row>
    <row r="169" spans="1:16" s="84" customFormat="1">
      <c r="A169" s="95"/>
      <c r="B169" s="96"/>
      <c r="C169" s="96"/>
      <c r="D169" s="96"/>
      <c r="E169" s="172"/>
      <c r="F169" s="96"/>
      <c r="G169" s="96"/>
      <c r="H169" s="96"/>
      <c r="I169" s="172"/>
      <c r="K169" s="120"/>
      <c r="M169" s="95"/>
      <c r="N169" s="172"/>
      <c r="O169" s="172"/>
      <c r="P169" s="172"/>
    </row>
    <row r="170" spans="1:16" s="84" customFormat="1">
      <c r="A170" s="95"/>
      <c r="B170" s="96"/>
      <c r="C170" s="96"/>
      <c r="D170" s="96"/>
      <c r="E170" s="172"/>
      <c r="F170" s="96"/>
      <c r="G170" s="96"/>
      <c r="H170" s="96"/>
      <c r="I170" s="172"/>
      <c r="K170" s="120"/>
      <c r="M170" s="95"/>
      <c r="N170" s="172"/>
      <c r="O170" s="172"/>
      <c r="P170" s="172"/>
    </row>
    <row r="171" spans="1:16" s="84" customFormat="1">
      <c r="A171" s="95"/>
      <c r="B171" s="96"/>
      <c r="C171" s="96"/>
      <c r="D171" s="96"/>
      <c r="E171" s="172"/>
      <c r="F171" s="96"/>
      <c r="G171" s="96"/>
      <c r="H171" s="96"/>
      <c r="I171" s="172"/>
      <c r="K171" s="120"/>
      <c r="M171" s="95"/>
      <c r="N171" s="172"/>
      <c r="O171" s="172"/>
      <c r="P171" s="172"/>
    </row>
    <row r="172" spans="1:16" s="84" customFormat="1">
      <c r="A172" s="95"/>
      <c r="B172" s="96"/>
      <c r="C172" s="96"/>
      <c r="D172" s="96"/>
      <c r="E172" s="172"/>
      <c r="F172" s="96"/>
      <c r="G172" s="96"/>
      <c r="H172" s="96"/>
      <c r="I172" s="172"/>
      <c r="K172" s="120"/>
      <c r="M172" s="95"/>
      <c r="N172" s="172"/>
      <c r="O172" s="172"/>
      <c r="P172" s="172"/>
    </row>
    <row r="173" spans="1:16" s="84" customFormat="1">
      <c r="A173" s="95"/>
      <c r="B173" s="96"/>
      <c r="C173" s="96"/>
      <c r="D173" s="96"/>
      <c r="E173" s="172"/>
      <c r="F173" s="96"/>
      <c r="G173" s="96"/>
      <c r="H173" s="96"/>
      <c r="I173" s="172"/>
      <c r="K173" s="120"/>
      <c r="M173" s="95"/>
      <c r="N173" s="172"/>
      <c r="O173" s="172"/>
      <c r="P173" s="172"/>
    </row>
    <row r="174" spans="1:16" s="84" customFormat="1">
      <c r="A174" s="95"/>
      <c r="B174" s="96"/>
      <c r="C174" s="96"/>
      <c r="D174" s="96"/>
      <c r="E174" s="172"/>
      <c r="F174" s="96"/>
      <c r="G174" s="96"/>
      <c r="H174" s="96"/>
      <c r="I174" s="172"/>
      <c r="K174" s="120"/>
      <c r="M174" s="95"/>
      <c r="N174" s="172"/>
      <c r="O174" s="172"/>
      <c r="P174" s="172"/>
    </row>
    <row r="175" spans="1:16" s="84" customFormat="1">
      <c r="A175" s="95"/>
      <c r="B175" s="96"/>
      <c r="C175" s="96"/>
      <c r="D175" s="96"/>
      <c r="E175" s="172"/>
      <c r="F175" s="96"/>
      <c r="G175" s="96"/>
      <c r="H175" s="96"/>
      <c r="I175" s="172"/>
      <c r="K175" s="120"/>
      <c r="M175" s="95"/>
      <c r="N175" s="172"/>
      <c r="O175" s="172"/>
      <c r="P175" s="172"/>
    </row>
    <row r="176" spans="1:16" s="84" customFormat="1">
      <c r="A176" s="95"/>
      <c r="B176" s="96"/>
      <c r="C176" s="96"/>
      <c r="D176" s="96"/>
      <c r="E176" s="172"/>
      <c r="F176" s="96"/>
      <c r="G176" s="96"/>
      <c r="H176" s="96"/>
      <c r="I176" s="172"/>
      <c r="K176" s="120"/>
      <c r="M176" s="95"/>
      <c r="N176" s="172"/>
      <c r="O176" s="172"/>
      <c r="P176" s="172"/>
    </row>
    <row r="177" spans="1:16" s="84" customFormat="1">
      <c r="A177" s="95"/>
      <c r="B177" s="96"/>
      <c r="C177" s="96"/>
      <c r="D177" s="96"/>
      <c r="E177" s="172"/>
      <c r="F177" s="96"/>
      <c r="G177" s="96"/>
      <c r="H177" s="96"/>
      <c r="I177" s="172"/>
      <c r="K177" s="120"/>
      <c r="M177" s="95"/>
      <c r="N177" s="172"/>
      <c r="O177" s="172"/>
      <c r="P177" s="172"/>
    </row>
    <row r="178" spans="1:16" s="84" customFormat="1">
      <c r="A178" s="95"/>
      <c r="B178" s="96"/>
      <c r="C178" s="96"/>
      <c r="D178" s="96"/>
      <c r="E178" s="172"/>
      <c r="F178" s="96"/>
      <c r="G178" s="96"/>
      <c r="H178" s="96"/>
      <c r="I178" s="172"/>
      <c r="K178" s="120"/>
      <c r="M178" s="95"/>
      <c r="N178" s="172"/>
      <c r="O178" s="172"/>
      <c r="P178" s="172"/>
    </row>
    <row r="179" spans="1:16" s="84" customFormat="1">
      <c r="A179" s="95"/>
      <c r="B179" s="96"/>
      <c r="C179" s="96"/>
      <c r="D179" s="96"/>
      <c r="E179" s="172"/>
      <c r="F179" s="96"/>
      <c r="G179" s="96"/>
      <c r="H179" s="96"/>
      <c r="I179" s="172"/>
      <c r="K179" s="120"/>
      <c r="M179" s="95"/>
      <c r="N179" s="172"/>
      <c r="O179" s="172"/>
      <c r="P179" s="172"/>
    </row>
    <row r="180" spans="1:16" s="84" customFormat="1">
      <c r="A180" s="95"/>
      <c r="B180" s="96"/>
      <c r="C180" s="96"/>
      <c r="D180" s="96"/>
      <c r="E180" s="172"/>
      <c r="F180" s="96"/>
      <c r="G180" s="96"/>
      <c r="H180" s="96"/>
      <c r="I180" s="172"/>
      <c r="K180" s="120"/>
      <c r="M180" s="95"/>
      <c r="N180" s="172"/>
      <c r="O180" s="172"/>
      <c r="P180" s="172"/>
    </row>
    <row r="181" spans="1:16" s="84" customFormat="1">
      <c r="A181" s="95"/>
      <c r="B181" s="96"/>
      <c r="C181" s="96"/>
      <c r="D181" s="96"/>
      <c r="E181" s="172"/>
      <c r="F181" s="96"/>
      <c r="G181" s="96"/>
      <c r="H181" s="96"/>
      <c r="I181" s="172"/>
      <c r="K181" s="120"/>
      <c r="M181" s="95"/>
      <c r="N181" s="172"/>
      <c r="O181" s="172"/>
      <c r="P181" s="172"/>
    </row>
    <row r="182" spans="1:16" s="84" customFormat="1">
      <c r="A182" s="95"/>
      <c r="B182" s="96"/>
      <c r="C182" s="96"/>
      <c r="D182" s="96"/>
      <c r="E182" s="172"/>
      <c r="F182" s="96"/>
      <c r="G182" s="96"/>
      <c r="H182" s="96"/>
      <c r="I182" s="172"/>
      <c r="K182" s="120"/>
      <c r="M182" s="95"/>
      <c r="N182" s="172"/>
      <c r="O182" s="172"/>
      <c r="P182" s="172"/>
    </row>
    <row r="183" spans="1:16" s="84" customFormat="1">
      <c r="A183" s="95"/>
      <c r="B183" s="96"/>
      <c r="C183" s="96"/>
      <c r="D183" s="96"/>
      <c r="E183" s="172"/>
      <c r="F183" s="96"/>
      <c r="G183" s="96"/>
      <c r="H183" s="96"/>
      <c r="I183" s="172"/>
      <c r="K183" s="120"/>
      <c r="M183" s="95"/>
      <c r="N183" s="172"/>
      <c r="O183" s="172"/>
      <c r="P183" s="172"/>
    </row>
    <row r="184" spans="1:16" s="84" customFormat="1">
      <c r="A184" s="95"/>
      <c r="B184" s="96"/>
      <c r="C184" s="96"/>
      <c r="D184" s="96"/>
      <c r="E184" s="172"/>
      <c r="F184" s="96"/>
      <c r="G184" s="96"/>
      <c r="H184" s="96"/>
      <c r="I184" s="172"/>
      <c r="K184" s="120"/>
      <c r="M184" s="95"/>
      <c r="N184" s="172"/>
      <c r="O184" s="172"/>
      <c r="P184" s="172"/>
    </row>
    <row r="185" spans="1:16" s="84" customFormat="1">
      <c r="A185" s="95"/>
      <c r="B185" s="96"/>
      <c r="C185" s="96"/>
      <c r="D185" s="96"/>
      <c r="E185" s="172"/>
      <c r="F185" s="96"/>
      <c r="G185" s="96"/>
      <c r="H185" s="96"/>
      <c r="I185" s="172"/>
      <c r="K185" s="120"/>
      <c r="M185" s="95"/>
      <c r="N185" s="172"/>
      <c r="O185" s="172"/>
      <c r="P185" s="172"/>
    </row>
    <row r="186" spans="1:16" s="84" customFormat="1">
      <c r="A186" s="95"/>
      <c r="B186" s="96"/>
      <c r="C186" s="96"/>
      <c r="D186" s="96"/>
      <c r="E186" s="172"/>
      <c r="F186" s="96"/>
      <c r="G186" s="96"/>
      <c r="H186" s="96"/>
      <c r="I186" s="172"/>
      <c r="K186" s="120"/>
      <c r="M186" s="95"/>
      <c r="N186" s="172"/>
      <c r="O186" s="172"/>
      <c r="P186" s="172"/>
    </row>
    <row r="187" spans="1:16" s="84" customFormat="1">
      <c r="A187" s="95"/>
      <c r="B187" s="96"/>
      <c r="C187" s="96"/>
      <c r="D187" s="96"/>
      <c r="E187" s="172"/>
      <c r="F187" s="96"/>
      <c r="G187" s="96"/>
      <c r="H187" s="96"/>
      <c r="I187" s="172"/>
      <c r="K187" s="120"/>
      <c r="M187" s="95"/>
      <c r="N187" s="172"/>
      <c r="O187" s="172"/>
      <c r="P187" s="172"/>
    </row>
    <row r="188" spans="1:16" s="84" customFormat="1">
      <c r="A188" s="95"/>
      <c r="B188" s="96"/>
      <c r="C188" s="96"/>
      <c r="D188" s="96"/>
      <c r="E188" s="172"/>
      <c r="F188" s="96"/>
      <c r="G188" s="96"/>
      <c r="H188" s="96"/>
      <c r="I188" s="172"/>
      <c r="K188" s="120"/>
      <c r="M188" s="95"/>
      <c r="N188" s="172"/>
      <c r="O188" s="172"/>
      <c r="P188" s="172"/>
    </row>
    <row r="189" spans="1:16" s="84" customFormat="1">
      <c r="A189" s="95"/>
      <c r="B189" s="96"/>
      <c r="C189" s="96"/>
      <c r="D189" s="96"/>
      <c r="E189" s="172"/>
      <c r="F189" s="96"/>
      <c r="G189" s="96"/>
      <c r="H189" s="96"/>
      <c r="I189" s="172"/>
      <c r="K189" s="120"/>
      <c r="M189" s="95"/>
      <c r="N189" s="172"/>
      <c r="O189" s="172"/>
      <c r="P189" s="172"/>
    </row>
    <row r="190" spans="1:16" s="84" customFormat="1">
      <c r="A190" s="95"/>
      <c r="B190" s="96"/>
      <c r="C190" s="96"/>
      <c r="D190" s="96"/>
      <c r="E190" s="172"/>
      <c r="F190" s="96"/>
      <c r="G190" s="96"/>
      <c r="H190" s="96"/>
      <c r="I190" s="172"/>
      <c r="K190" s="120"/>
      <c r="M190" s="95"/>
      <c r="N190" s="172"/>
      <c r="O190" s="172"/>
      <c r="P190" s="172"/>
    </row>
    <row r="191" spans="1:16" s="84" customFormat="1">
      <c r="A191" s="95"/>
      <c r="B191" s="96"/>
      <c r="C191" s="96"/>
      <c r="D191" s="96"/>
      <c r="E191" s="172"/>
      <c r="F191" s="96"/>
      <c r="G191" s="96"/>
      <c r="H191" s="96"/>
      <c r="I191" s="172"/>
      <c r="K191" s="120"/>
      <c r="M191" s="95"/>
      <c r="N191" s="172"/>
      <c r="O191" s="172"/>
      <c r="P191" s="172"/>
    </row>
    <row r="192" spans="1:16" s="84" customFormat="1">
      <c r="A192" s="95"/>
      <c r="B192" s="96"/>
      <c r="C192" s="96"/>
      <c r="D192" s="96"/>
      <c r="E192" s="172"/>
      <c r="F192" s="96"/>
      <c r="G192" s="96"/>
      <c r="H192" s="96"/>
      <c r="I192" s="172"/>
      <c r="K192" s="120"/>
      <c r="M192" s="95"/>
      <c r="N192" s="172"/>
      <c r="O192" s="172"/>
      <c r="P192" s="172"/>
    </row>
    <row r="193" spans="1:16" s="84" customFormat="1">
      <c r="A193" s="95"/>
      <c r="B193" s="96"/>
      <c r="C193" s="96"/>
      <c r="D193" s="96"/>
      <c r="E193" s="172"/>
      <c r="F193" s="96"/>
      <c r="G193" s="96"/>
      <c r="H193" s="96"/>
      <c r="I193" s="172"/>
      <c r="K193" s="120"/>
      <c r="M193" s="95"/>
      <c r="N193" s="172"/>
      <c r="O193" s="172"/>
      <c r="P193" s="172"/>
    </row>
    <row r="194" spans="1:16">
      <c r="J194" s="151"/>
    </row>
    <row r="195" spans="1:16">
      <c r="J195" s="151"/>
    </row>
    <row r="196" spans="1:16">
      <c r="J196" s="151"/>
    </row>
    <row r="197" spans="1:16">
      <c r="J197" s="151"/>
    </row>
  </sheetData>
  <customSheetViews>
    <customSheetView guid="{6A2866EB-7D49-11D3-A318-00A0C9C759EC}" showPageBreaks="1" printArea="1" showRuler="0" topLeftCell="A57">
      <selection activeCell="A59" sqref="A59"/>
      <colBreaks count="1" manualBreakCount="1">
        <brk id="11" max="1048575" man="1"/>
      </colBreaks>
      <pageMargins left="0.59055118110236227" right="0.59055118110236227" top="0.98425196850393704" bottom="0.39370078740157483" header="0.51181102362204722" footer="0.31496062992125984"/>
      <pageSetup paperSize="9" firstPageNumber="51" orientation="portrait" useFirstPageNumber="1" horizontalDpi="0" verticalDpi="300" r:id="rId1"/>
      <headerFooter alignWithMargins="0"/>
    </customSheetView>
  </customSheetViews>
  <phoneticPr fontId="8" type="noConversion"/>
  <pageMargins left="0.70866141732283472" right="0.70866141732283472" top="0.74803149606299213" bottom="0.74803149606299213" header="0.31496062992125984" footer="0.31496062992125984"/>
  <pageSetup paperSize="9" firstPageNumber="108" fitToWidth="2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188"/>
  <sheetViews>
    <sheetView showGridLines="0" tabSelected="1" topLeftCell="A13" zoomScaleNormal="100" workbookViewId="0">
      <selection activeCell="G22" sqref="G22"/>
    </sheetView>
  </sheetViews>
  <sheetFormatPr baseColWidth="10" defaultColWidth="9.28515625" defaultRowHeight="12.75"/>
  <cols>
    <col min="1" max="1" width="6.5703125" style="121" customWidth="1"/>
    <col min="2" max="2" width="11.140625" style="93" customWidth="1"/>
    <col min="3" max="3" width="9.140625" style="93" customWidth="1"/>
    <col min="4" max="4" width="12.140625" style="93" customWidth="1"/>
    <col min="5" max="5" width="10.5703125" style="93" customWidth="1"/>
    <col min="6" max="6" width="12.140625" style="93" customWidth="1"/>
    <col min="7" max="7" width="9.140625" style="93" customWidth="1"/>
    <col min="8" max="8" width="17" style="120" customWidth="1"/>
    <col min="9" max="9" width="6.5703125" style="107" customWidth="1"/>
    <col min="10" max="16384" width="9.28515625" style="107"/>
  </cols>
  <sheetData>
    <row r="1" spans="1:8" s="103" customFormat="1" ht="18.75">
      <c r="A1" s="122" t="s">
        <v>329</v>
      </c>
      <c r="B1" s="102"/>
      <c r="C1" s="102"/>
      <c r="D1" s="102"/>
      <c r="E1" s="102"/>
      <c r="F1" s="102"/>
      <c r="G1" s="102"/>
      <c r="H1" s="102"/>
    </row>
    <row r="2" spans="1:8" ht="6" customHeight="1">
      <c r="A2" s="104"/>
      <c r="B2" s="105"/>
      <c r="C2" s="105"/>
      <c r="D2" s="105"/>
      <c r="E2" s="105"/>
      <c r="F2" s="105"/>
      <c r="G2" s="105"/>
      <c r="H2" s="106"/>
    </row>
    <row r="3" spans="1:8" ht="20.25" customHeight="1">
      <c r="A3" s="123" t="s">
        <v>118</v>
      </c>
      <c r="B3" s="124"/>
      <c r="C3" s="124"/>
      <c r="D3" s="124"/>
      <c r="E3" s="124"/>
      <c r="F3" s="124"/>
      <c r="G3" s="124"/>
      <c r="H3" s="125"/>
    </row>
    <row r="4" spans="1:8" ht="5.25" customHeight="1">
      <c r="A4" s="126"/>
      <c r="B4" s="127"/>
      <c r="C4" s="127"/>
      <c r="D4" s="127"/>
      <c r="E4" s="127"/>
      <c r="F4" s="127"/>
      <c r="G4" s="127"/>
      <c r="H4" s="128"/>
    </row>
    <row r="5" spans="1:8" s="108" customFormat="1" ht="16.5" customHeight="1">
      <c r="A5" s="643"/>
      <c r="B5" s="644" t="s">
        <v>119</v>
      </c>
      <c r="C5" s="646"/>
      <c r="D5" s="648" t="s">
        <v>120</v>
      </c>
      <c r="E5" s="653" t="s">
        <v>62</v>
      </c>
      <c r="F5" s="650" t="s">
        <v>121</v>
      </c>
      <c r="G5" s="651"/>
      <c r="H5" s="645" t="s">
        <v>122</v>
      </c>
    </row>
    <row r="6" spans="1:8" s="108" customFormat="1" ht="13.5" customHeight="1">
      <c r="A6" s="364"/>
      <c r="B6" s="640" t="s">
        <v>31</v>
      </c>
      <c r="C6" s="647" t="s">
        <v>32</v>
      </c>
      <c r="D6" s="649" t="s">
        <v>31</v>
      </c>
      <c r="E6" s="654" t="s">
        <v>31</v>
      </c>
      <c r="F6" s="641" t="s">
        <v>31</v>
      </c>
      <c r="G6" s="652" t="s">
        <v>32</v>
      </c>
      <c r="H6" s="642" t="s">
        <v>31</v>
      </c>
    </row>
    <row r="7" spans="1:8" s="108" customFormat="1">
      <c r="A7" s="133">
        <v>1980</v>
      </c>
      <c r="B7" s="134">
        <v>1238.5049744554985</v>
      </c>
      <c r="C7" s="655">
        <v>1.6219479125345722</v>
      </c>
      <c r="D7" s="134">
        <v>55.725529239914863</v>
      </c>
      <c r="E7" s="134">
        <v>1294.2305036954135</v>
      </c>
      <c r="F7" s="134">
        <v>1320.8796319847679</v>
      </c>
      <c r="G7" s="655">
        <v>1.7298258836215177</v>
      </c>
      <c r="H7" s="135">
        <v>2615.1101356801814</v>
      </c>
    </row>
    <row r="8" spans="1:8" s="108" customFormat="1">
      <c r="A8" s="109">
        <v>1981</v>
      </c>
      <c r="B8" s="110">
        <v>1460.186187801138</v>
      </c>
      <c r="C8" s="656">
        <v>1.7944949650816611</v>
      </c>
      <c r="D8" s="110">
        <v>48.618126058298571</v>
      </c>
      <c r="E8" s="110">
        <v>1508.8043138594367</v>
      </c>
      <c r="F8" s="110">
        <v>1756.1027012492459</v>
      </c>
      <c r="G8" s="656">
        <v>2.1581613919411025</v>
      </c>
      <c r="H8" s="111">
        <v>3264.9070151086826</v>
      </c>
    </row>
    <row r="9" spans="1:8" s="108" customFormat="1">
      <c r="A9" s="133">
        <v>1982</v>
      </c>
      <c r="B9" s="134">
        <v>1798.0421938475179</v>
      </c>
      <c r="C9" s="655">
        <v>2.0560300245693455</v>
      </c>
      <c r="D9" s="134">
        <v>68.639491871543555</v>
      </c>
      <c r="E9" s="134">
        <v>1866.6816857190615</v>
      </c>
      <c r="F9" s="134">
        <v>1832.4237116923321</v>
      </c>
      <c r="G9" s="655">
        <v>2.0953446931689412</v>
      </c>
      <c r="H9" s="135">
        <v>3699.1053974113938</v>
      </c>
    </row>
    <row r="10" spans="1:8" s="108" customFormat="1">
      <c r="A10" s="109">
        <v>1983</v>
      </c>
      <c r="B10" s="110">
        <v>1913.1050921854901</v>
      </c>
      <c r="C10" s="656">
        <v>2.0531398442997268</v>
      </c>
      <c r="D10" s="110">
        <v>77.730863425942744</v>
      </c>
      <c r="E10" s="110">
        <v>1990.8359556114328</v>
      </c>
      <c r="F10" s="110">
        <v>1856.6819037375637</v>
      </c>
      <c r="G10" s="656">
        <v>1.9925866123742757</v>
      </c>
      <c r="H10" s="111">
        <v>3847.5178593489964</v>
      </c>
    </row>
    <row r="11" spans="1:8" s="108" customFormat="1">
      <c r="A11" s="133">
        <v>1984</v>
      </c>
      <c r="B11" s="134">
        <v>2362.6810461981204</v>
      </c>
      <c r="C11" s="655">
        <v>2.4147972240352207</v>
      </c>
      <c r="D11" s="134">
        <v>90.194254485730426</v>
      </c>
      <c r="E11" s="134">
        <v>2452.8753006838506</v>
      </c>
      <c r="F11" s="134">
        <v>2385.7982747469168</v>
      </c>
      <c r="G11" s="655">
        <v>2.438424373970185</v>
      </c>
      <c r="H11" s="135">
        <v>4838.6735754307674</v>
      </c>
    </row>
    <row r="12" spans="1:8" s="108" customFormat="1">
      <c r="A12" s="109">
        <v>1985</v>
      </c>
      <c r="B12" s="110">
        <v>2665.5741517263432</v>
      </c>
      <c r="C12" s="656">
        <v>2.5814689385644076</v>
      </c>
      <c r="D12" s="110">
        <v>95.601113347819364</v>
      </c>
      <c r="E12" s="110">
        <v>2761.1752650741628</v>
      </c>
      <c r="F12" s="110">
        <v>2300.7419896368538</v>
      </c>
      <c r="G12" s="656">
        <v>2.2281481001201429</v>
      </c>
      <c r="H12" s="111">
        <v>5061.9172547110165</v>
      </c>
    </row>
    <row r="13" spans="1:8" s="108" customFormat="1">
      <c r="A13" s="133">
        <v>1986</v>
      </c>
      <c r="B13" s="134">
        <v>2951.8615146472098</v>
      </c>
      <c r="C13" s="655">
        <v>2.7143135092628867</v>
      </c>
      <c r="D13" s="134">
        <v>106.40029650516317</v>
      </c>
      <c r="E13" s="134">
        <v>3058.261811152373</v>
      </c>
      <c r="F13" s="134">
        <v>2443.5949797606154</v>
      </c>
      <c r="G13" s="655">
        <v>2.2469491986055821</v>
      </c>
      <c r="H13" s="135">
        <v>5501.8567909129888</v>
      </c>
    </row>
    <row r="14" spans="1:8" s="108" customFormat="1">
      <c r="A14" s="109">
        <v>1987</v>
      </c>
      <c r="B14" s="110">
        <v>3426.5386655814191</v>
      </c>
      <c r="C14" s="656">
        <v>3.0346497074967402</v>
      </c>
      <c r="D14" s="110">
        <v>92.5197851791022</v>
      </c>
      <c r="E14" s="110">
        <v>3519.0584507605213</v>
      </c>
      <c r="F14" s="110">
        <v>2551.2089125963821</v>
      </c>
      <c r="G14" s="656">
        <v>2.2594303277940719</v>
      </c>
      <c r="H14" s="111">
        <v>6070.2673633569029</v>
      </c>
    </row>
    <row r="15" spans="1:8">
      <c r="A15" s="133">
        <v>1988</v>
      </c>
      <c r="B15" s="134">
        <v>3653.147097083639</v>
      </c>
      <c r="C15" s="655">
        <v>3.0850070212402403</v>
      </c>
      <c r="D15" s="134">
        <v>106.71278969208561</v>
      </c>
      <c r="E15" s="134">
        <v>3759.8598867757246</v>
      </c>
      <c r="F15" s="134">
        <v>2853.1645385638394</v>
      </c>
      <c r="G15" s="655">
        <v>2.4094383281882918</v>
      </c>
      <c r="H15" s="135">
        <v>6613.024425339564</v>
      </c>
    </row>
    <row r="16" spans="1:8">
      <c r="A16" s="109">
        <v>1989</v>
      </c>
      <c r="B16" s="110">
        <v>3865.3227037201223</v>
      </c>
      <c r="C16" s="656">
        <v>3.051579027715555</v>
      </c>
      <c r="D16" s="110">
        <v>92.803209232356949</v>
      </c>
      <c r="E16" s="110">
        <v>3958.1259129524792</v>
      </c>
      <c r="F16" s="110">
        <v>2522.2560554639067</v>
      </c>
      <c r="G16" s="656">
        <v>1.9912603089968366</v>
      </c>
      <c r="H16" s="111">
        <v>6480.3819684163864</v>
      </c>
    </row>
    <row r="17" spans="1:8">
      <c r="A17" s="133">
        <v>1990</v>
      </c>
      <c r="B17" s="134">
        <v>4304.9206776015053</v>
      </c>
      <c r="C17" s="655">
        <v>3.1622327093579901</v>
      </c>
      <c r="D17" s="134">
        <v>98.8350544682894</v>
      </c>
      <c r="E17" s="134">
        <v>4403.7557320697942</v>
      </c>
      <c r="F17" s="134">
        <v>2392.3897008059416</v>
      </c>
      <c r="G17" s="655">
        <v>1.7573594340034953</v>
      </c>
      <c r="H17" s="135">
        <v>6796.1454328757354</v>
      </c>
    </row>
    <row r="18" spans="1:8">
      <c r="A18" s="109">
        <v>1991</v>
      </c>
      <c r="B18" s="110">
        <v>4829.0371576201096</v>
      </c>
      <c r="C18" s="656">
        <v>3.3087094282015888</v>
      </c>
      <c r="D18" s="110">
        <v>116.93059017608675</v>
      </c>
      <c r="E18" s="110">
        <v>4945.9677477961959</v>
      </c>
      <c r="F18" s="110">
        <v>2375.8202946156698</v>
      </c>
      <c r="G18" s="656">
        <v>1.6278398264348051</v>
      </c>
      <c r="H18" s="111">
        <v>7321.7880424118657</v>
      </c>
    </row>
    <row r="19" spans="1:8">
      <c r="A19" s="133">
        <v>1992</v>
      </c>
      <c r="B19" s="134">
        <v>5229.8278380558559</v>
      </c>
      <c r="C19" s="655">
        <v>3.3918345724189796</v>
      </c>
      <c r="D19" s="134">
        <v>121.00026888948673</v>
      </c>
      <c r="E19" s="134">
        <v>5350.8281069453424</v>
      </c>
      <c r="F19" s="134">
        <v>3067.5203302253585</v>
      </c>
      <c r="G19" s="655">
        <v>1.9894577469541042</v>
      </c>
      <c r="H19" s="135">
        <v>8418.3484371707018</v>
      </c>
    </row>
    <row r="20" spans="1:8">
      <c r="A20" s="109">
        <v>1993</v>
      </c>
      <c r="B20" s="110">
        <v>5464.1250554130356</v>
      </c>
      <c r="C20" s="656">
        <v>3.4306327342159002</v>
      </c>
      <c r="D20" s="110">
        <v>47.818724882451988</v>
      </c>
      <c r="E20" s="110">
        <v>5511.9437802954872</v>
      </c>
      <c r="F20" s="110">
        <v>3986.468318277944</v>
      </c>
      <c r="G20" s="656">
        <v>2.5028908686946481</v>
      </c>
      <c r="H20" s="111">
        <v>9498.4120985734316</v>
      </c>
    </row>
    <row r="21" spans="1:8" s="88" customFormat="1">
      <c r="A21" s="133">
        <v>1994</v>
      </c>
      <c r="B21" s="134">
        <v>5475.7236397462257</v>
      </c>
      <c r="C21" s="655">
        <v>3.2745877994255759</v>
      </c>
      <c r="D21" s="134">
        <v>153.32514552735142</v>
      </c>
      <c r="E21" s="134">
        <v>5629.0487852735769</v>
      </c>
      <c r="F21" s="134">
        <v>4875.3515548352862</v>
      </c>
      <c r="G21" s="655">
        <v>2.9155537732934294</v>
      </c>
      <c r="H21" s="135">
        <v>10504.400340108863</v>
      </c>
    </row>
    <row r="22" spans="1:8" s="88" customFormat="1">
      <c r="A22" s="109">
        <v>1995</v>
      </c>
      <c r="B22" s="110">
        <v>5945.6625218926911</v>
      </c>
      <c r="C22" s="656">
        <v>3.3665731115934778</v>
      </c>
      <c r="D22" s="110">
        <v>163.7391626636072</v>
      </c>
      <c r="E22" s="110">
        <v>6109.4016845562983</v>
      </c>
      <c r="F22" s="110">
        <v>8616.8252145665429</v>
      </c>
      <c r="G22" s="656">
        <v>4.8790478719309984</v>
      </c>
      <c r="H22" s="111">
        <v>14726.226899122841</v>
      </c>
    </row>
    <row r="23" spans="1:8" s="88" customFormat="1">
      <c r="A23" s="133">
        <v>1996</v>
      </c>
      <c r="B23" s="134">
        <v>6258.7225569209968</v>
      </c>
      <c r="C23" s="655">
        <v>3.4286690144189551</v>
      </c>
      <c r="D23" s="134">
        <v>175.32321242996295</v>
      </c>
      <c r="E23" s="134">
        <v>6434.0457693509597</v>
      </c>
      <c r="F23" s="134">
        <v>7819.5969564617044</v>
      </c>
      <c r="G23" s="655">
        <v>4.283751124295673</v>
      </c>
      <c r="H23" s="135">
        <v>14253.642725812664</v>
      </c>
    </row>
    <row r="24" spans="1:8" s="88" customFormat="1">
      <c r="A24" s="109">
        <v>1997</v>
      </c>
      <c r="B24" s="110">
        <v>6381.4451719802619</v>
      </c>
      <c r="C24" s="656">
        <v>3.3813681996341867</v>
      </c>
      <c r="D24" s="110">
        <v>66.851740151014383</v>
      </c>
      <c r="E24" s="110">
        <v>6448.2969121312763</v>
      </c>
      <c r="F24" s="110">
        <v>6981.6283075223655</v>
      </c>
      <c r="G24" s="656">
        <v>3.699390232854765</v>
      </c>
      <c r="H24" s="111">
        <v>13429.925219653642</v>
      </c>
    </row>
    <row r="25" spans="1:8" s="113" customFormat="1">
      <c r="A25" s="136">
        <v>1998</v>
      </c>
      <c r="B25" s="134">
        <v>6549.0623024207325</v>
      </c>
      <c r="C25" s="655">
        <v>3.3354597611857635</v>
      </c>
      <c r="D25" s="134">
        <v>-295.0019258301063</v>
      </c>
      <c r="E25" s="134">
        <v>6254.0603765906262</v>
      </c>
      <c r="F25" s="134">
        <v>10995.421684120258</v>
      </c>
      <c r="G25" s="655">
        <v>5.6000057551897777</v>
      </c>
      <c r="H25" s="135">
        <v>17249.482060710885</v>
      </c>
    </row>
    <row r="26" spans="1:8">
      <c r="A26" s="109">
        <v>1999</v>
      </c>
      <c r="B26" s="110">
        <v>6641.3985886935598</v>
      </c>
      <c r="C26" s="656">
        <v>3.257973785688816</v>
      </c>
      <c r="D26" s="110">
        <v>4.3156762570592946</v>
      </c>
      <c r="E26" s="110">
        <v>6645.7142649506186</v>
      </c>
      <c r="F26" s="110">
        <v>11559.177779554226</v>
      </c>
      <c r="G26" s="656">
        <v>5.6704168085945863</v>
      </c>
      <c r="H26" s="111">
        <v>18204.892044504842</v>
      </c>
    </row>
    <row r="27" spans="1:8">
      <c r="A27" s="133">
        <v>2000</v>
      </c>
      <c r="B27" s="134">
        <v>6761.372644491762</v>
      </c>
      <c r="C27" s="655">
        <v>3.1653406337666232</v>
      </c>
      <c r="D27" s="134">
        <v>231.13667579922139</v>
      </c>
      <c r="E27" s="134">
        <v>6992.5093202909829</v>
      </c>
      <c r="F27" s="134">
        <v>13320.307987471202</v>
      </c>
      <c r="G27" s="655">
        <v>6.2359101241635573</v>
      </c>
      <c r="H27" s="135">
        <v>20312.817307762183</v>
      </c>
    </row>
    <row r="28" spans="1:8">
      <c r="A28" s="109">
        <v>2001</v>
      </c>
      <c r="B28" s="110">
        <v>6559.6515628292991</v>
      </c>
      <c r="C28" s="656">
        <v>2.9745603639824125</v>
      </c>
      <c r="D28" s="110">
        <v>-96.39648844865269</v>
      </c>
      <c r="E28" s="110">
        <v>6463.255074380646</v>
      </c>
      <c r="F28" s="110">
        <v>11356.612210489597</v>
      </c>
      <c r="G28" s="656">
        <v>5.1498053253107097</v>
      </c>
      <c r="H28" s="111">
        <v>17819.867284870241</v>
      </c>
    </row>
    <row r="29" spans="1:8">
      <c r="A29" s="133">
        <v>2002</v>
      </c>
      <c r="B29" s="134">
        <v>6577.2370789999995</v>
      </c>
      <c r="C29" s="655">
        <v>2.9008448929952526</v>
      </c>
      <c r="D29" s="134">
        <v>-8.5271450000000186</v>
      </c>
      <c r="E29" s="134">
        <v>6568.7099339999995</v>
      </c>
      <c r="F29" s="134">
        <v>14434.539981999998</v>
      </c>
      <c r="G29" s="655">
        <v>6.3662539584002253</v>
      </c>
      <c r="H29" s="135">
        <v>21003.249915999997</v>
      </c>
    </row>
    <row r="30" spans="1:8">
      <c r="A30" s="109">
        <v>2003</v>
      </c>
      <c r="B30" s="110">
        <v>6301.8032790000007</v>
      </c>
      <c r="C30" s="656">
        <v>2.7179057897694543</v>
      </c>
      <c r="D30" s="110">
        <v>-45.950490000000002</v>
      </c>
      <c r="E30" s="110">
        <v>6255.8527890000005</v>
      </c>
      <c r="F30" s="110">
        <v>16268.799244000002</v>
      </c>
      <c r="G30" s="656">
        <v>7.016573145850578</v>
      </c>
      <c r="H30" s="111">
        <v>22524.652033000002</v>
      </c>
    </row>
    <row r="31" spans="1:8">
      <c r="A31" s="133">
        <v>2004</v>
      </c>
      <c r="B31" s="134">
        <v>6362.1017939999992</v>
      </c>
      <c r="C31" s="655">
        <v>2.6251898400292175</v>
      </c>
      <c r="D31" s="134">
        <v>-130.82800900000001</v>
      </c>
      <c r="E31" s="134">
        <v>6231.2737849999994</v>
      </c>
      <c r="F31" s="134">
        <v>15056.397267999999</v>
      </c>
      <c r="G31" s="655">
        <v>6.2127112101025386</v>
      </c>
      <c r="H31" s="135">
        <v>21287.671052999998</v>
      </c>
    </row>
    <row r="32" spans="1:8">
      <c r="A32" s="109">
        <v>2005</v>
      </c>
      <c r="B32" s="110">
        <v>6789.3601420000005</v>
      </c>
      <c r="C32" s="656">
        <v>2.6721871392121286</v>
      </c>
      <c r="D32" s="110">
        <v>-322.95518500000003</v>
      </c>
      <c r="E32" s="110">
        <v>6466.4049570000006</v>
      </c>
      <c r="F32" s="110">
        <v>19560.966188999999</v>
      </c>
      <c r="G32" s="656">
        <v>7.6988937377847346</v>
      </c>
      <c r="H32" s="111">
        <v>26027.371145999998</v>
      </c>
    </row>
    <row r="33" spans="1:8">
      <c r="A33" s="133">
        <v>2006</v>
      </c>
      <c r="B33" s="134">
        <v>6920.2926210000005</v>
      </c>
      <c r="C33" s="655">
        <v>2.5838912554411158</v>
      </c>
      <c r="D33" s="134">
        <v>-74.511935000000022</v>
      </c>
      <c r="E33" s="134">
        <v>6845.7806860000001</v>
      </c>
      <c r="F33" s="134">
        <v>18076.076422000002</v>
      </c>
      <c r="G33" s="655">
        <v>6.749225554098305</v>
      </c>
      <c r="H33" s="135">
        <v>24921.857108000004</v>
      </c>
    </row>
    <row r="34" spans="1:8">
      <c r="A34" s="109">
        <v>2007</v>
      </c>
      <c r="B34" s="110">
        <v>6642.3173550000001</v>
      </c>
      <c r="C34" s="656">
        <v>2.3390256029968692</v>
      </c>
      <c r="D34" s="110">
        <v>114.46600800000004</v>
      </c>
      <c r="E34" s="110">
        <v>6756.7833630000005</v>
      </c>
      <c r="F34" s="110">
        <v>19934.542871999998</v>
      </c>
      <c r="G34" s="656">
        <v>7.0197498357328536</v>
      </c>
      <c r="H34" s="111">
        <v>26691.326235</v>
      </c>
    </row>
    <row r="35" spans="1:8">
      <c r="A35" s="133">
        <v>2008</v>
      </c>
      <c r="B35" s="134">
        <v>6632.3343459999996</v>
      </c>
      <c r="C35" s="655">
        <v>2.2577243858021854</v>
      </c>
      <c r="D35" s="134">
        <v>70.067369999999997</v>
      </c>
      <c r="E35" s="134">
        <v>6702.4017159999994</v>
      </c>
      <c r="F35" s="134">
        <v>10421.095547000001</v>
      </c>
      <c r="G35" s="655">
        <v>3.5474631277336486</v>
      </c>
      <c r="H35" s="135">
        <v>17123.497263000001</v>
      </c>
    </row>
    <row r="36" spans="1:8">
      <c r="A36" s="109">
        <v>2009</v>
      </c>
      <c r="B36" s="110">
        <v>6748.5963060000004</v>
      </c>
      <c r="C36" s="656">
        <v>2.3429044672699062</v>
      </c>
      <c r="D36" s="110">
        <v>-30.100071</v>
      </c>
      <c r="E36" s="110">
        <v>6718.4962350000005</v>
      </c>
      <c r="F36" s="110">
        <v>25264.046988000002</v>
      </c>
      <c r="G36" s="656">
        <v>8.7708978083155813</v>
      </c>
      <c r="H36" s="111">
        <v>31982.543223000001</v>
      </c>
    </row>
    <row r="37" spans="1:8">
      <c r="A37" s="136">
        <v>2010</v>
      </c>
      <c r="B37" s="134">
        <v>6937.692274</v>
      </c>
      <c r="C37" s="655">
        <v>2.3446336702416302</v>
      </c>
      <c r="D37" s="134">
        <v>-1208.6849639999998</v>
      </c>
      <c r="E37" s="134">
        <v>5729.00731</v>
      </c>
      <c r="F37" s="134">
        <v>17425.6934086</v>
      </c>
      <c r="G37" s="655">
        <v>5.8891149793755178</v>
      </c>
      <c r="H37" s="135">
        <v>23154.700718600001</v>
      </c>
    </row>
    <row r="38" spans="1:8">
      <c r="A38" s="112">
        <v>2011</v>
      </c>
      <c r="B38" s="110">
        <v>7202.0385669999996</v>
      </c>
      <c r="C38" s="656">
        <v>2.3222744510836995</v>
      </c>
      <c r="D38" s="110">
        <v>-397.28965099999999</v>
      </c>
      <c r="E38" s="110">
        <v>6804.7489159999996</v>
      </c>
      <c r="F38" s="110">
        <v>14580.288254999999</v>
      </c>
      <c r="G38" s="656">
        <v>4.7013676182140109</v>
      </c>
      <c r="H38" s="111">
        <v>21385.037171</v>
      </c>
    </row>
    <row r="39" spans="1:8">
      <c r="A39" s="136">
        <v>2012</v>
      </c>
      <c r="B39" s="134">
        <v>7532.8563789999998</v>
      </c>
      <c r="C39" s="655">
        <v>2.3639681217041817</v>
      </c>
      <c r="D39" s="134">
        <v>-917.42403200000001</v>
      </c>
      <c r="E39" s="134">
        <v>6615.4323469999999</v>
      </c>
      <c r="F39" s="134">
        <v>19301.036284000002</v>
      </c>
      <c r="G39" s="655">
        <v>6.0570694827569262</v>
      </c>
      <c r="H39" s="135">
        <v>25916.468631000003</v>
      </c>
    </row>
    <row r="40" spans="1:8">
      <c r="A40" s="112">
        <v>2013</v>
      </c>
      <c r="B40" s="110">
        <v>7303.3174770000005</v>
      </c>
      <c r="C40" s="656">
        <v>2.2547352559443947</v>
      </c>
      <c r="D40" s="110">
        <v>-906.61045300000001</v>
      </c>
      <c r="E40" s="110">
        <v>6396.7070240000003</v>
      </c>
      <c r="F40" s="110">
        <v>22779.085213999999</v>
      </c>
      <c r="G40" s="656">
        <v>7.0325309959365274</v>
      </c>
      <c r="H40" s="111">
        <v>29175.792237999998</v>
      </c>
    </row>
    <row r="41" spans="1:8">
      <c r="A41" s="136">
        <v>2014</v>
      </c>
      <c r="B41" s="134">
        <v>7307.8510069999993</v>
      </c>
      <c r="C41" s="655">
        <v>2.1935876640368313</v>
      </c>
      <c r="D41" s="134">
        <v>-605.06490999999994</v>
      </c>
      <c r="E41" s="134">
        <v>6702.7860969999992</v>
      </c>
      <c r="F41" s="134">
        <v>25757.411124999999</v>
      </c>
      <c r="G41" s="655">
        <v>7.7315669472741124</v>
      </c>
      <c r="H41" s="135">
        <v>32460.197221999999</v>
      </c>
    </row>
    <row r="42" spans="1:8">
      <c r="A42" s="112">
        <v>2015</v>
      </c>
      <c r="B42" s="114">
        <v>6732.264459</v>
      </c>
      <c r="C42" s="657">
        <v>1.9555231293512745</v>
      </c>
      <c r="D42" s="114">
        <v>-1481.7632659999999</v>
      </c>
      <c r="E42" s="114">
        <v>5250.5011930000001</v>
      </c>
      <c r="F42" s="114">
        <v>20253.971274</v>
      </c>
      <c r="G42" s="657">
        <v>5.8831778710913083</v>
      </c>
      <c r="H42" s="115">
        <v>25504.472467</v>
      </c>
    </row>
    <row r="43" spans="1:8">
      <c r="A43" s="136">
        <v>2016</v>
      </c>
      <c r="B43" s="137">
        <v>7535.2578923800002</v>
      </c>
      <c r="C43" s="658">
        <v>2.1071281870135383</v>
      </c>
      <c r="D43" s="137">
        <v>-1642.5341109999999</v>
      </c>
      <c r="E43" s="137">
        <v>5892.7237813800002</v>
      </c>
      <c r="F43" s="137">
        <v>19480.64343303</v>
      </c>
      <c r="G43" s="658">
        <v>5.4474861332095275</v>
      </c>
      <c r="H43" s="138">
        <v>25373.367214409998</v>
      </c>
    </row>
    <row r="44" spans="1:8">
      <c r="A44" s="112">
        <v>2017</v>
      </c>
      <c r="B44" s="114">
        <v>6448.5580507100012</v>
      </c>
      <c r="C44" s="657">
        <v>1.7458645773885653</v>
      </c>
      <c r="D44" s="114">
        <v>-1126.5217826900002</v>
      </c>
      <c r="E44" s="114">
        <v>5322.0362680200014</v>
      </c>
      <c r="F44" s="114">
        <v>26401.446897060003</v>
      </c>
      <c r="G44" s="657">
        <v>7.1478539181805649</v>
      </c>
      <c r="H44" s="115">
        <v>31723.483165080004</v>
      </c>
    </row>
    <row r="45" spans="1:8">
      <c r="A45" s="133">
        <v>2018</v>
      </c>
      <c r="B45" s="134">
        <v>5962.6894873500005</v>
      </c>
      <c r="C45" s="655">
        <v>1.5470469563061664</v>
      </c>
      <c r="D45" s="134">
        <v>-507.54403789000003</v>
      </c>
      <c r="E45" s="134">
        <v>5455.1454494600002</v>
      </c>
      <c r="F45" s="134">
        <v>22797.292388920003</v>
      </c>
      <c r="G45" s="655">
        <v>5.9148613854743592</v>
      </c>
      <c r="H45" s="135">
        <v>28252.437838380003</v>
      </c>
    </row>
    <row r="46" spans="1:8">
      <c r="A46" s="534">
        <v>2019</v>
      </c>
      <c r="B46" s="535">
        <v>5582.0322753099999</v>
      </c>
      <c r="C46" s="659">
        <v>1.4042193542243337</v>
      </c>
      <c r="D46" s="535">
        <v>-867.73449211999991</v>
      </c>
      <c r="E46" s="535">
        <v>4714.2977831899998</v>
      </c>
      <c r="F46" s="535">
        <v>29185.03186314</v>
      </c>
      <c r="G46" s="659">
        <v>7.3418039478460555</v>
      </c>
      <c r="H46" s="536">
        <v>33899.329646329999</v>
      </c>
    </row>
    <row r="47" spans="1:8">
      <c r="A47" s="233">
        <v>2020</v>
      </c>
      <c r="B47" s="537">
        <v>5116.50416434</v>
      </c>
      <c r="C47" s="660">
        <v>1.348860226384776</v>
      </c>
      <c r="D47" s="537">
        <v>-1405.70764216</v>
      </c>
      <c r="E47" s="537">
        <v>3710.79652218</v>
      </c>
      <c r="F47" s="537">
        <v>28616.35590196</v>
      </c>
      <c r="G47" s="660">
        <v>7.5441088408073638</v>
      </c>
      <c r="H47" s="538">
        <v>32327.15242414</v>
      </c>
    </row>
    <row r="48" spans="1:8" s="88" customFormat="1">
      <c r="A48" s="35" t="s">
        <v>385</v>
      </c>
      <c r="B48" s="29"/>
      <c r="C48" s="29"/>
      <c r="D48" s="29"/>
      <c r="E48" s="29"/>
      <c r="F48" s="29"/>
      <c r="G48" s="29"/>
      <c r="H48" s="116"/>
    </row>
    <row r="49" spans="1:34" s="88" customFormat="1" ht="11.45" customHeight="1">
      <c r="A49" s="35" t="s">
        <v>386</v>
      </c>
      <c r="B49" s="29"/>
      <c r="C49" s="29"/>
      <c r="D49" s="29"/>
      <c r="E49" s="29"/>
      <c r="F49" s="29"/>
      <c r="G49" s="29"/>
      <c r="H49" s="116"/>
    </row>
    <row r="50" spans="1:34" s="88" customFormat="1">
      <c r="A50" s="100" t="s">
        <v>123</v>
      </c>
      <c r="B50" s="29"/>
      <c r="C50" s="29"/>
      <c r="D50" s="29"/>
      <c r="E50" s="29"/>
      <c r="F50" s="93"/>
      <c r="G50" s="93"/>
      <c r="H50" s="93"/>
      <c r="I50" s="93"/>
      <c r="J50" s="93"/>
      <c r="K50" s="93"/>
      <c r="L50" s="93"/>
      <c r="M50" s="86"/>
      <c r="N50" s="117"/>
      <c r="O50" s="118"/>
      <c r="P50" s="118"/>
      <c r="Q50" s="116"/>
      <c r="R50" s="118"/>
      <c r="S50" s="118"/>
      <c r="T50" s="118"/>
      <c r="U50" s="118"/>
      <c r="V50" s="116"/>
      <c r="W50" s="116"/>
      <c r="X50" s="29"/>
      <c r="Y50" s="93"/>
      <c r="Z50" s="93"/>
      <c r="AA50" s="93"/>
      <c r="AB50" s="93"/>
      <c r="AC50" s="93"/>
      <c r="AD50" s="93"/>
      <c r="AE50" s="93"/>
      <c r="AF50" s="93"/>
      <c r="AG50" s="93"/>
      <c r="AH50" s="93"/>
    </row>
    <row r="51" spans="1:34" s="88" customFormat="1">
      <c r="A51" s="271" t="s">
        <v>124</v>
      </c>
      <c r="B51" s="132"/>
      <c r="C51" s="132"/>
      <c r="D51" s="132"/>
      <c r="E51" s="132"/>
      <c r="F51" s="127"/>
      <c r="G51" s="127"/>
      <c r="H51" s="127"/>
    </row>
    <row r="52" spans="1:34" s="88" customFormat="1" ht="6" customHeight="1">
      <c r="A52" s="119"/>
      <c r="B52" s="118"/>
      <c r="C52" s="118"/>
      <c r="D52" s="118"/>
      <c r="E52" s="118"/>
      <c r="F52" s="118"/>
      <c r="G52" s="118"/>
      <c r="H52" s="116"/>
    </row>
    <row r="53" spans="1:34" s="88" customFormat="1">
      <c r="A53" s="119"/>
      <c r="B53" s="118"/>
      <c r="C53" s="118"/>
      <c r="D53" s="118"/>
      <c r="E53" s="118"/>
      <c r="F53" s="118"/>
      <c r="G53" s="118"/>
      <c r="H53" s="116"/>
    </row>
    <row r="54" spans="1:34" s="88" customFormat="1">
      <c r="A54" s="119"/>
      <c r="B54" s="118"/>
      <c r="C54" s="118"/>
      <c r="D54" s="118"/>
      <c r="E54" s="118"/>
      <c r="F54" s="118"/>
      <c r="G54" s="118"/>
      <c r="H54" s="116"/>
    </row>
    <row r="55" spans="1:34" s="88" customFormat="1">
      <c r="A55" s="119"/>
      <c r="B55" s="118"/>
      <c r="C55" s="118"/>
      <c r="D55" s="118"/>
      <c r="E55" s="118"/>
      <c r="F55" s="118"/>
      <c r="G55" s="118"/>
      <c r="H55" s="116"/>
    </row>
    <row r="56" spans="1:34" s="88" customFormat="1">
      <c r="A56" s="119"/>
      <c r="B56" s="118"/>
      <c r="C56" s="118"/>
      <c r="D56" s="118"/>
      <c r="E56" s="118"/>
      <c r="F56" s="118"/>
      <c r="G56" s="118"/>
      <c r="H56" s="116"/>
    </row>
    <row r="57" spans="1:34" s="88" customFormat="1">
      <c r="A57" s="119"/>
      <c r="B57" s="118"/>
      <c r="C57" s="118"/>
      <c r="D57" s="118"/>
      <c r="E57" s="118"/>
      <c r="F57" s="118"/>
      <c r="G57" s="118"/>
      <c r="H57" s="116"/>
    </row>
    <row r="58" spans="1:34" s="88" customFormat="1">
      <c r="A58" s="119"/>
      <c r="B58" s="118"/>
      <c r="C58" s="118"/>
      <c r="D58" s="118"/>
      <c r="E58" s="118"/>
      <c r="F58" s="118"/>
      <c r="G58" s="118"/>
      <c r="H58" s="116"/>
    </row>
    <row r="59" spans="1:34" s="88" customFormat="1">
      <c r="A59" s="119"/>
      <c r="B59" s="118"/>
      <c r="C59" s="118"/>
      <c r="D59" s="118"/>
      <c r="E59" s="118"/>
      <c r="F59" s="118"/>
      <c r="G59" s="118"/>
      <c r="H59" s="116"/>
    </row>
    <row r="60" spans="1:34" s="88" customFormat="1">
      <c r="A60" s="119"/>
      <c r="B60" s="118"/>
      <c r="C60" s="118"/>
      <c r="D60" s="118"/>
      <c r="E60" s="118"/>
      <c r="F60" s="118"/>
      <c r="G60" s="118"/>
      <c r="H60" s="116"/>
    </row>
    <row r="61" spans="1:34" s="88" customFormat="1">
      <c r="A61" s="119"/>
      <c r="B61" s="118"/>
      <c r="C61" s="118"/>
      <c r="D61" s="118"/>
      <c r="E61" s="118"/>
      <c r="F61" s="118"/>
      <c r="G61" s="118"/>
      <c r="H61" s="116"/>
    </row>
    <row r="62" spans="1:34" s="88" customFormat="1">
      <c r="A62" s="119"/>
      <c r="B62" s="118"/>
      <c r="C62" s="118"/>
      <c r="D62" s="118"/>
      <c r="E62" s="118"/>
      <c r="F62" s="118"/>
      <c r="G62" s="118"/>
      <c r="H62" s="116"/>
    </row>
    <row r="63" spans="1:34" s="88" customFormat="1">
      <c r="A63" s="119"/>
      <c r="B63" s="118"/>
      <c r="C63" s="118"/>
      <c r="D63" s="118"/>
      <c r="E63" s="118"/>
      <c r="F63" s="118"/>
      <c r="G63" s="118"/>
      <c r="H63" s="116"/>
    </row>
    <row r="64" spans="1:34" s="88" customFormat="1">
      <c r="A64" s="119"/>
      <c r="B64" s="118"/>
      <c r="C64" s="118"/>
      <c r="D64" s="118"/>
      <c r="E64" s="118"/>
      <c r="F64" s="118"/>
      <c r="G64" s="118"/>
      <c r="H64" s="116"/>
    </row>
    <row r="65" spans="1:8" s="88" customFormat="1">
      <c r="A65" s="119"/>
      <c r="B65" s="118"/>
      <c r="C65" s="118"/>
      <c r="D65" s="118"/>
      <c r="E65" s="118"/>
      <c r="F65" s="118"/>
      <c r="G65" s="118"/>
      <c r="H65" s="116"/>
    </row>
    <row r="66" spans="1:8" s="88" customFormat="1">
      <c r="A66" s="119"/>
      <c r="B66" s="118"/>
      <c r="C66" s="118"/>
      <c r="D66" s="118"/>
      <c r="E66" s="118"/>
      <c r="F66" s="118"/>
      <c r="G66" s="118"/>
      <c r="H66" s="116"/>
    </row>
    <row r="67" spans="1:8" s="88" customFormat="1">
      <c r="A67" s="119"/>
      <c r="B67" s="118"/>
      <c r="C67" s="118"/>
      <c r="D67" s="118"/>
      <c r="E67" s="118"/>
      <c r="F67" s="118"/>
      <c r="G67" s="118"/>
      <c r="H67" s="116"/>
    </row>
    <row r="68" spans="1:8" s="88" customFormat="1">
      <c r="A68" s="119"/>
      <c r="B68" s="118"/>
      <c r="C68" s="118"/>
      <c r="D68" s="118"/>
      <c r="E68" s="118"/>
      <c r="F68" s="118"/>
      <c r="G68" s="118"/>
      <c r="H68" s="116"/>
    </row>
    <row r="69" spans="1:8" s="88" customFormat="1">
      <c r="A69" s="119"/>
      <c r="B69" s="118"/>
      <c r="C69" s="118"/>
      <c r="D69" s="118"/>
      <c r="E69" s="118"/>
      <c r="F69" s="118"/>
      <c r="G69" s="118"/>
      <c r="H69" s="116"/>
    </row>
    <row r="70" spans="1:8" s="88" customFormat="1">
      <c r="A70" s="119"/>
      <c r="B70" s="118"/>
      <c r="C70" s="118"/>
      <c r="D70" s="118"/>
      <c r="E70" s="118"/>
      <c r="F70" s="118"/>
      <c r="G70" s="118"/>
      <c r="H70" s="116"/>
    </row>
    <row r="71" spans="1:8" s="88" customFormat="1">
      <c r="A71" s="119"/>
      <c r="B71" s="118"/>
      <c r="C71" s="118"/>
      <c r="D71" s="118"/>
      <c r="E71" s="118"/>
      <c r="F71" s="118"/>
      <c r="G71" s="118"/>
      <c r="H71" s="116"/>
    </row>
    <row r="72" spans="1:8" s="88" customFormat="1">
      <c r="A72" s="119"/>
      <c r="B72" s="118"/>
      <c r="C72" s="118"/>
      <c r="D72" s="118"/>
      <c r="E72" s="118"/>
      <c r="F72" s="118"/>
      <c r="G72" s="118"/>
      <c r="H72" s="116"/>
    </row>
    <row r="73" spans="1:8" s="88" customFormat="1">
      <c r="A73" s="119"/>
      <c r="B73" s="118"/>
      <c r="C73" s="118"/>
      <c r="D73" s="118"/>
      <c r="E73" s="118"/>
      <c r="F73" s="118"/>
      <c r="G73" s="118"/>
      <c r="H73" s="116"/>
    </row>
    <row r="74" spans="1:8" s="88" customFormat="1">
      <c r="A74" s="119"/>
      <c r="B74" s="118"/>
      <c r="C74" s="118"/>
      <c r="D74" s="118"/>
      <c r="E74" s="118"/>
      <c r="F74" s="118"/>
      <c r="G74" s="118"/>
      <c r="H74" s="116"/>
    </row>
    <row r="75" spans="1:8" s="88" customFormat="1">
      <c r="A75" s="119"/>
      <c r="B75" s="118"/>
      <c r="C75" s="118"/>
      <c r="D75" s="118"/>
      <c r="E75" s="118"/>
      <c r="F75" s="118"/>
      <c r="G75" s="118"/>
      <c r="H75" s="116"/>
    </row>
    <row r="76" spans="1:8" s="88" customFormat="1">
      <c r="A76" s="119"/>
      <c r="B76" s="118"/>
      <c r="C76" s="118"/>
      <c r="D76" s="118"/>
      <c r="E76" s="118"/>
      <c r="F76" s="118"/>
      <c r="G76" s="118"/>
      <c r="H76" s="116"/>
    </row>
    <row r="77" spans="1:8" s="88" customFormat="1">
      <c r="A77" s="119"/>
      <c r="B77" s="118"/>
      <c r="C77" s="118"/>
      <c r="D77" s="118"/>
      <c r="E77" s="118"/>
      <c r="F77" s="118"/>
      <c r="G77" s="118"/>
      <c r="H77" s="116"/>
    </row>
    <row r="78" spans="1:8" s="88" customFormat="1">
      <c r="A78" s="119"/>
      <c r="B78" s="118"/>
      <c r="C78" s="118"/>
      <c r="D78" s="118"/>
      <c r="E78" s="118"/>
      <c r="F78" s="118"/>
      <c r="G78" s="118"/>
      <c r="H78" s="116"/>
    </row>
    <row r="79" spans="1:8" s="88" customFormat="1">
      <c r="A79" s="119"/>
      <c r="B79" s="118"/>
      <c r="C79" s="118"/>
      <c r="D79" s="118"/>
      <c r="E79" s="118"/>
      <c r="F79" s="118"/>
      <c r="G79" s="118"/>
      <c r="H79" s="116"/>
    </row>
    <row r="80" spans="1:8" s="88" customFormat="1">
      <c r="A80" s="119"/>
      <c r="B80" s="118"/>
      <c r="C80" s="118"/>
      <c r="D80" s="118"/>
      <c r="E80" s="118"/>
      <c r="F80" s="118"/>
      <c r="G80" s="118"/>
      <c r="H80" s="116"/>
    </row>
    <row r="81" spans="1:8" s="88" customFormat="1">
      <c r="A81" s="119"/>
      <c r="B81" s="118"/>
      <c r="C81" s="118"/>
      <c r="D81" s="118"/>
      <c r="E81" s="118"/>
      <c r="F81" s="118"/>
      <c r="G81" s="118"/>
      <c r="H81" s="116"/>
    </row>
    <row r="82" spans="1:8" s="88" customFormat="1">
      <c r="A82" s="119"/>
      <c r="B82" s="118"/>
      <c r="C82" s="118"/>
      <c r="D82" s="118"/>
      <c r="E82" s="118"/>
      <c r="F82" s="118"/>
      <c r="G82" s="118"/>
      <c r="H82" s="116"/>
    </row>
    <row r="83" spans="1:8" s="88" customFormat="1">
      <c r="A83" s="119"/>
      <c r="B83" s="118"/>
      <c r="C83" s="118"/>
      <c r="D83" s="118"/>
      <c r="E83" s="118"/>
      <c r="F83" s="118"/>
      <c r="G83" s="118"/>
      <c r="H83" s="116"/>
    </row>
    <row r="84" spans="1:8" s="88" customFormat="1">
      <c r="A84" s="119"/>
      <c r="B84" s="118"/>
      <c r="C84" s="118"/>
      <c r="D84" s="118"/>
      <c r="E84" s="118"/>
      <c r="F84" s="118"/>
      <c r="G84" s="118"/>
      <c r="H84" s="116"/>
    </row>
    <row r="85" spans="1:8" s="88" customFormat="1">
      <c r="A85" s="119"/>
      <c r="B85" s="118"/>
      <c r="C85" s="118"/>
      <c r="D85" s="118"/>
      <c r="E85" s="118"/>
      <c r="F85" s="118"/>
      <c r="G85" s="118"/>
      <c r="H85" s="116"/>
    </row>
    <row r="86" spans="1:8" s="88" customFormat="1">
      <c r="A86" s="119"/>
      <c r="B86" s="118"/>
      <c r="C86" s="118"/>
      <c r="D86" s="118"/>
      <c r="E86" s="118"/>
      <c r="F86" s="118"/>
      <c r="G86" s="118"/>
      <c r="H86" s="116"/>
    </row>
    <row r="87" spans="1:8" s="88" customFormat="1">
      <c r="A87" s="119"/>
      <c r="B87" s="118"/>
      <c r="C87" s="118"/>
      <c r="D87" s="118"/>
      <c r="E87" s="118"/>
      <c r="F87" s="118"/>
      <c r="G87" s="118"/>
      <c r="H87" s="116"/>
    </row>
    <row r="88" spans="1:8" s="88" customFormat="1">
      <c r="A88" s="119"/>
      <c r="B88" s="118"/>
      <c r="C88" s="118"/>
      <c r="D88" s="118"/>
      <c r="E88" s="118"/>
      <c r="F88" s="118"/>
      <c r="G88" s="118"/>
      <c r="H88" s="116"/>
    </row>
    <row r="89" spans="1:8" s="88" customFormat="1">
      <c r="A89" s="86"/>
      <c r="B89" s="93"/>
      <c r="C89" s="93"/>
      <c r="D89" s="93"/>
      <c r="E89" s="93"/>
      <c r="F89" s="93"/>
      <c r="G89" s="93"/>
      <c r="H89" s="120"/>
    </row>
    <row r="90" spans="1:8" s="88" customFormat="1">
      <c r="A90" s="86"/>
      <c r="B90" s="93"/>
      <c r="C90" s="93"/>
      <c r="D90" s="93"/>
      <c r="E90" s="93"/>
      <c r="F90" s="93"/>
      <c r="G90" s="93"/>
      <c r="H90" s="120"/>
    </row>
    <row r="91" spans="1:8" s="88" customFormat="1">
      <c r="A91" s="86"/>
      <c r="B91" s="93"/>
      <c r="C91" s="93"/>
      <c r="D91" s="93"/>
      <c r="E91" s="93"/>
      <c r="F91" s="93"/>
      <c r="G91" s="93"/>
      <c r="H91" s="120"/>
    </row>
    <row r="92" spans="1:8" s="88" customFormat="1">
      <c r="A92" s="86"/>
      <c r="B92" s="93"/>
      <c r="C92" s="93"/>
      <c r="D92" s="93"/>
      <c r="E92" s="93"/>
      <c r="F92" s="93"/>
      <c r="G92" s="93"/>
      <c r="H92" s="120"/>
    </row>
    <row r="93" spans="1:8" s="88" customFormat="1">
      <c r="A93" s="86"/>
      <c r="B93" s="93"/>
      <c r="C93" s="93"/>
      <c r="D93" s="93"/>
      <c r="E93" s="93"/>
      <c r="F93" s="93"/>
      <c r="G93" s="93"/>
      <c r="H93" s="120"/>
    </row>
    <row r="94" spans="1:8" s="88" customFormat="1">
      <c r="A94" s="86"/>
      <c r="B94" s="93"/>
      <c r="C94" s="93"/>
      <c r="D94" s="93"/>
      <c r="E94" s="93"/>
      <c r="F94" s="93"/>
      <c r="G94" s="93"/>
      <c r="H94" s="120"/>
    </row>
    <row r="95" spans="1:8" s="88" customFormat="1">
      <c r="A95" s="86"/>
      <c r="B95" s="93"/>
      <c r="C95" s="93"/>
      <c r="D95" s="93"/>
      <c r="E95" s="93"/>
      <c r="F95" s="93"/>
      <c r="G95" s="93"/>
      <c r="H95" s="120"/>
    </row>
    <row r="96" spans="1:8" s="88" customFormat="1">
      <c r="A96" s="86"/>
      <c r="B96" s="93"/>
      <c r="C96" s="93"/>
      <c r="D96" s="93"/>
      <c r="E96" s="93"/>
      <c r="F96" s="93"/>
      <c r="G96" s="93"/>
      <c r="H96" s="120"/>
    </row>
    <row r="97" spans="1:8" s="88" customFormat="1">
      <c r="A97" s="86"/>
      <c r="B97" s="93"/>
      <c r="C97" s="93"/>
      <c r="D97" s="93"/>
      <c r="E97" s="93"/>
      <c r="F97" s="93"/>
      <c r="G97" s="93"/>
      <c r="H97" s="120"/>
    </row>
    <row r="98" spans="1:8" s="88" customFormat="1">
      <c r="A98" s="86"/>
      <c r="B98" s="93"/>
      <c r="C98" s="93"/>
      <c r="D98" s="93"/>
      <c r="E98" s="93"/>
      <c r="F98" s="93"/>
      <c r="G98" s="93"/>
      <c r="H98" s="120"/>
    </row>
    <row r="99" spans="1:8" s="88" customFormat="1">
      <c r="A99" s="86"/>
      <c r="B99" s="93"/>
      <c r="C99" s="93"/>
      <c r="D99" s="93"/>
      <c r="E99" s="93"/>
      <c r="F99" s="93"/>
      <c r="G99" s="93"/>
      <c r="H99" s="120"/>
    </row>
    <row r="100" spans="1:8" s="88" customFormat="1">
      <c r="A100" s="86"/>
      <c r="B100" s="93"/>
      <c r="C100" s="93"/>
      <c r="D100" s="93"/>
      <c r="E100" s="93"/>
      <c r="F100" s="93"/>
      <c r="G100" s="93"/>
      <c r="H100" s="120"/>
    </row>
    <row r="101" spans="1:8" s="88" customFormat="1">
      <c r="A101" s="86"/>
      <c r="B101" s="93"/>
      <c r="C101" s="93"/>
      <c r="D101" s="93"/>
      <c r="E101" s="93"/>
      <c r="F101" s="93"/>
      <c r="G101" s="93"/>
      <c r="H101" s="120"/>
    </row>
    <row r="102" spans="1:8" s="88" customFormat="1">
      <c r="A102" s="86"/>
      <c r="B102" s="93"/>
      <c r="C102" s="93"/>
      <c r="D102" s="93"/>
      <c r="E102" s="93"/>
      <c r="F102" s="93"/>
      <c r="G102" s="93"/>
      <c r="H102" s="120"/>
    </row>
    <row r="103" spans="1:8" s="88" customFormat="1">
      <c r="A103" s="86"/>
      <c r="B103" s="93"/>
      <c r="C103" s="93"/>
      <c r="D103" s="93"/>
      <c r="E103" s="93"/>
      <c r="F103" s="93"/>
      <c r="G103" s="93"/>
      <c r="H103" s="120"/>
    </row>
    <row r="104" spans="1:8" s="88" customFormat="1">
      <c r="A104" s="86"/>
      <c r="B104" s="93"/>
      <c r="C104" s="93"/>
      <c r="D104" s="93"/>
      <c r="E104" s="93"/>
      <c r="F104" s="93"/>
      <c r="G104" s="93"/>
      <c r="H104" s="120"/>
    </row>
    <row r="105" spans="1:8" s="88" customFormat="1">
      <c r="A105" s="86"/>
      <c r="B105" s="93"/>
      <c r="C105" s="93"/>
      <c r="D105" s="93"/>
      <c r="E105" s="93"/>
      <c r="F105" s="93"/>
      <c r="G105" s="93"/>
      <c r="H105" s="120"/>
    </row>
    <row r="106" spans="1:8" s="88" customFormat="1">
      <c r="A106" s="86"/>
      <c r="B106" s="93"/>
      <c r="C106" s="93"/>
      <c r="D106" s="93"/>
      <c r="E106" s="93"/>
      <c r="F106" s="93"/>
      <c r="G106" s="93"/>
      <c r="H106" s="120"/>
    </row>
    <row r="107" spans="1:8" s="88" customFormat="1">
      <c r="A107" s="86"/>
      <c r="B107" s="93"/>
      <c r="C107" s="93"/>
      <c r="D107" s="93"/>
      <c r="E107" s="93"/>
      <c r="F107" s="93"/>
      <c r="G107" s="93"/>
      <c r="H107" s="120"/>
    </row>
    <row r="108" spans="1:8" s="88" customFormat="1">
      <c r="A108" s="86"/>
      <c r="B108" s="93"/>
      <c r="C108" s="93"/>
      <c r="D108" s="93"/>
      <c r="E108" s="93"/>
      <c r="F108" s="93"/>
      <c r="G108" s="93"/>
      <c r="H108" s="120"/>
    </row>
    <row r="109" spans="1:8" s="88" customFormat="1">
      <c r="A109" s="86"/>
      <c r="B109" s="93"/>
      <c r="C109" s="93"/>
      <c r="D109" s="93"/>
      <c r="E109" s="93"/>
      <c r="F109" s="93"/>
      <c r="G109" s="93"/>
      <c r="H109" s="120"/>
    </row>
    <row r="110" spans="1:8" s="88" customFormat="1">
      <c r="A110" s="86"/>
      <c r="B110" s="93"/>
      <c r="C110" s="93"/>
      <c r="D110" s="93"/>
      <c r="E110" s="93"/>
      <c r="F110" s="93"/>
      <c r="G110" s="93"/>
      <c r="H110" s="120"/>
    </row>
    <row r="111" spans="1:8" s="88" customFormat="1">
      <c r="A111" s="86"/>
      <c r="B111" s="93"/>
      <c r="C111" s="93"/>
      <c r="D111" s="93"/>
      <c r="E111" s="93"/>
      <c r="F111" s="93"/>
      <c r="G111" s="93"/>
      <c r="H111" s="120"/>
    </row>
    <row r="112" spans="1:8" s="88" customFormat="1">
      <c r="A112" s="86"/>
      <c r="B112" s="93"/>
      <c r="C112" s="93"/>
      <c r="D112" s="93"/>
      <c r="E112" s="93"/>
      <c r="F112" s="93"/>
      <c r="G112" s="93"/>
      <c r="H112" s="120"/>
    </row>
    <row r="113" spans="1:8" s="88" customFormat="1">
      <c r="A113" s="86"/>
      <c r="B113" s="93"/>
      <c r="C113" s="93"/>
      <c r="D113" s="93"/>
      <c r="E113" s="93"/>
      <c r="F113" s="93"/>
      <c r="G113" s="93"/>
      <c r="H113" s="120"/>
    </row>
    <row r="114" spans="1:8" s="88" customFormat="1">
      <c r="A114" s="86"/>
      <c r="B114" s="93"/>
      <c r="C114" s="93"/>
      <c r="D114" s="93"/>
      <c r="E114" s="93"/>
      <c r="F114" s="93"/>
      <c r="G114" s="93"/>
      <c r="H114" s="120"/>
    </row>
    <row r="115" spans="1:8" s="88" customFormat="1">
      <c r="A115" s="86"/>
      <c r="B115" s="93"/>
      <c r="C115" s="93"/>
      <c r="D115" s="93"/>
      <c r="E115" s="93"/>
      <c r="F115" s="93"/>
      <c r="G115" s="93"/>
      <c r="H115" s="120"/>
    </row>
    <row r="116" spans="1:8" s="88" customFormat="1">
      <c r="A116" s="86"/>
      <c r="B116" s="93"/>
      <c r="C116" s="93"/>
      <c r="D116" s="93"/>
      <c r="E116" s="93"/>
      <c r="F116" s="93"/>
      <c r="G116" s="93"/>
      <c r="H116" s="120"/>
    </row>
    <row r="117" spans="1:8" s="88" customFormat="1">
      <c r="A117" s="86"/>
      <c r="B117" s="93"/>
      <c r="C117" s="93"/>
      <c r="D117" s="93"/>
      <c r="E117" s="93"/>
      <c r="F117" s="93"/>
      <c r="G117" s="93"/>
      <c r="H117" s="120"/>
    </row>
    <row r="118" spans="1:8" s="88" customFormat="1">
      <c r="A118" s="86"/>
      <c r="B118" s="93"/>
      <c r="C118" s="93"/>
      <c r="D118" s="93"/>
      <c r="E118" s="93"/>
      <c r="F118" s="93"/>
      <c r="G118" s="93"/>
      <c r="H118" s="120"/>
    </row>
    <row r="119" spans="1:8" s="88" customFormat="1">
      <c r="A119" s="86"/>
      <c r="B119" s="93"/>
      <c r="C119" s="93"/>
      <c r="D119" s="93"/>
      <c r="E119" s="93"/>
      <c r="F119" s="93"/>
      <c r="G119" s="93"/>
      <c r="H119" s="120"/>
    </row>
    <row r="120" spans="1:8" s="88" customFormat="1">
      <c r="A120" s="86"/>
      <c r="B120" s="93"/>
      <c r="C120" s="93"/>
      <c r="D120" s="93"/>
      <c r="E120" s="93"/>
      <c r="F120" s="93"/>
      <c r="G120" s="93"/>
      <c r="H120" s="120"/>
    </row>
    <row r="121" spans="1:8" s="88" customFormat="1">
      <c r="A121" s="86"/>
      <c r="B121" s="93"/>
      <c r="C121" s="93"/>
      <c r="D121" s="93"/>
      <c r="E121" s="93"/>
      <c r="F121" s="93"/>
      <c r="G121" s="93"/>
      <c r="H121" s="120"/>
    </row>
    <row r="122" spans="1:8" s="88" customFormat="1">
      <c r="A122" s="86"/>
      <c r="B122" s="93"/>
      <c r="C122" s="93"/>
      <c r="D122" s="93"/>
      <c r="E122" s="93"/>
      <c r="F122" s="93"/>
      <c r="G122" s="93"/>
      <c r="H122" s="120"/>
    </row>
    <row r="123" spans="1:8" s="88" customFormat="1">
      <c r="A123" s="86"/>
      <c r="B123" s="93"/>
      <c r="C123" s="93"/>
      <c r="D123" s="93"/>
      <c r="E123" s="93"/>
      <c r="F123" s="93"/>
      <c r="G123" s="93"/>
      <c r="H123" s="120"/>
    </row>
    <row r="124" spans="1:8" s="88" customFormat="1">
      <c r="A124" s="86"/>
      <c r="B124" s="93"/>
      <c r="C124" s="93"/>
      <c r="D124" s="93"/>
      <c r="E124" s="93"/>
      <c r="F124" s="93"/>
      <c r="G124" s="93"/>
      <c r="H124" s="120"/>
    </row>
    <row r="125" spans="1:8" s="88" customFormat="1">
      <c r="A125" s="86"/>
      <c r="B125" s="93"/>
      <c r="C125" s="93"/>
      <c r="D125" s="93"/>
      <c r="E125" s="93"/>
      <c r="F125" s="93"/>
      <c r="G125" s="93"/>
      <c r="H125" s="120"/>
    </row>
    <row r="126" spans="1:8" s="88" customFormat="1">
      <c r="A126" s="86"/>
      <c r="B126" s="93"/>
      <c r="C126" s="93"/>
      <c r="D126" s="93"/>
      <c r="E126" s="93"/>
      <c r="F126" s="93"/>
      <c r="G126" s="93"/>
      <c r="H126" s="120"/>
    </row>
    <row r="127" spans="1:8" s="88" customFormat="1">
      <c r="A127" s="86"/>
      <c r="B127" s="93"/>
      <c r="C127" s="93"/>
      <c r="D127" s="93"/>
      <c r="E127" s="93"/>
      <c r="F127" s="93"/>
      <c r="G127" s="93"/>
      <c r="H127" s="120"/>
    </row>
    <row r="128" spans="1:8" s="88" customFormat="1">
      <c r="A128" s="86"/>
      <c r="B128" s="93"/>
      <c r="C128" s="93"/>
      <c r="D128" s="93"/>
      <c r="E128" s="93"/>
      <c r="F128" s="93"/>
      <c r="G128" s="93"/>
      <c r="H128" s="120"/>
    </row>
    <row r="129" spans="1:8" s="88" customFormat="1">
      <c r="A129" s="86"/>
      <c r="B129" s="93"/>
      <c r="C129" s="93"/>
      <c r="D129" s="93"/>
      <c r="E129" s="93"/>
      <c r="F129" s="93"/>
      <c r="G129" s="93"/>
      <c r="H129" s="120"/>
    </row>
    <row r="130" spans="1:8" s="88" customFormat="1">
      <c r="A130" s="86"/>
      <c r="B130" s="93"/>
      <c r="C130" s="93"/>
      <c r="D130" s="93"/>
      <c r="E130" s="93"/>
      <c r="F130" s="93"/>
      <c r="G130" s="93"/>
      <c r="H130" s="120"/>
    </row>
    <row r="131" spans="1:8" s="88" customFormat="1">
      <c r="A131" s="86"/>
      <c r="B131" s="93"/>
      <c r="C131" s="93"/>
      <c r="D131" s="93"/>
      <c r="E131" s="93"/>
      <c r="F131" s="93"/>
      <c r="G131" s="93"/>
      <c r="H131" s="120"/>
    </row>
    <row r="132" spans="1:8" s="88" customFormat="1">
      <c r="A132" s="86"/>
      <c r="B132" s="93"/>
      <c r="C132" s="93"/>
      <c r="D132" s="93"/>
      <c r="E132" s="93"/>
      <c r="F132" s="93"/>
      <c r="G132" s="93"/>
      <c r="H132" s="120"/>
    </row>
    <row r="133" spans="1:8" s="88" customFormat="1">
      <c r="A133" s="86"/>
      <c r="B133" s="93"/>
      <c r="C133" s="93"/>
      <c r="D133" s="93"/>
      <c r="E133" s="93"/>
      <c r="F133" s="93"/>
      <c r="G133" s="93"/>
      <c r="H133" s="120"/>
    </row>
    <row r="134" spans="1:8" s="88" customFormat="1">
      <c r="A134" s="86"/>
      <c r="B134" s="93"/>
      <c r="C134" s="93"/>
      <c r="D134" s="93"/>
      <c r="E134" s="93"/>
      <c r="F134" s="93"/>
      <c r="G134" s="93"/>
      <c r="H134" s="120"/>
    </row>
    <row r="135" spans="1:8" s="88" customFormat="1">
      <c r="A135" s="86"/>
      <c r="B135" s="93"/>
      <c r="C135" s="93"/>
      <c r="D135" s="93"/>
      <c r="E135" s="93"/>
      <c r="F135" s="93"/>
      <c r="G135" s="93"/>
      <c r="H135" s="120"/>
    </row>
    <row r="136" spans="1:8" s="88" customFormat="1">
      <c r="A136" s="86"/>
      <c r="B136" s="93"/>
      <c r="C136" s="93"/>
      <c r="D136" s="93"/>
      <c r="E136" s="93"/>
      <c r="F136" s="93"/>
      <c r="G136" s="93"/>
      <c r="H136" s="120"/>
    </row>
    <row r="137" spans="1:8" s="88" customFormat="1">
      <c r="A137" s="86"/>
      <c r="B137" s="93"/>
      <c r="C137" s="93"/>
      <c r="D137" s="93"/>
      <c r="E137" s="93"/>
      <c r="F137" s="93"/>
      <c r="G137" s="93"/>
      <c r="H137" s="120"/>
    </row>
    <row r="138" spans="1:8" s="88" customFormat="1">
      <c r="A138" s="86"/>
      <c r="B138" s="93"/>
      <c r="C138" s="93"/>
      <c r="D138" s="93"/>
      <c r="E138" s="93"/>
      <c r="F138" s="93"/>
      <c r="G138" s="93"/>
      <c r="H138" s="120"/>
    </row>
    <row r="139" spans="1:8" s="88" customFormat="1">
      <c r="A139" s="86"/>
      <c r="B139" s="93"/>
      <c r="C139" s="93"/>
      <c r="D139" s="93"/>
      <c r="E139" s="93"/>
      <c r="F139" s="93"/>
      <c r="G139" s="93"/>
      <c r="H139" s="120"/>
    </row>
    <row r="140" spans="1:8" s="88" customFormat="1">
      <c r="A140" s="86"/>
      <c r="B140" s="93"/>
      <c r="C140" s="93"/>
      <c r="D140" s="93"/>
      <c r="E140" s="93"/>
      <c r="F140" s="93"/>
      <c r="G140" s="93"/>
      <c r="H140" s="120"/>
    </row>
    <row r="141" spans="1:8" s="88" customFormat="1">
      <c r="A141" s="86"/>
      <c r="B141" s="93"/>
      <c r="C141" s="93"/>
      <c r="D141" s="93"/>
      <c r="E141" s="93"/>
      <c r="F141" s="93"/>
      <c r="G141" s="93"/>
      <c r="H141" s="120"/>
    </row>
    <row r="142" spans="1:8" s="88" customFormat="1">
      <c r="A142" s="86"/>
      <c r="B142" s="93"/>
      <c r="C142" s="93"/>
      <c r="D142" s="93"/>
      <c r="E142" s="93"/>
      <c r="F142" s="93"/>
      <c r="G142" s="93"/>
      <c r="H142" s="120"/>
    </row>
    <row r="143" spans="1:8" s="88" customFormat="1">
      <c r="A143" s="86"/>
      <c r="B143" s="93"/>
      <c r="C143" s="93"/>
      <c r="D143" s="93"/>
      <c r="E143" s="93"/>
      <c r="F143" s="93"/>
      <c r="G143" s="93"/>
      <c r="H143" s="120"/>
    </row>
    <row r="144" spans="1:8" s="88" customFormat="1">
      <c r="A144" s="86"/>
      <c r="B144" s="93"/>
      <c r="C144" s="93"/>
      <c r="D144" s="93"/>
      <c r="E144" s="93"/>
      <c r="F144" s="93"/>
      <c r="G144" s="93"/>
      <c r="H144" s="120"/>
    </row>
    <row r="145" spans="1:8" s="88" customFormat="1">
      <c r="A145" s="86"/>
      <c r="B145" s="93"/>
      <c r="C145" s="93"/>
      <c r="D145" s="93"/>
      <c r="E145" s="93"/>
      <c r="F145" s="93"/>
      <c r="G145" s="93"/>
      <c r="H145" s="120"/>
    </row>
    <row r="146" spans="1:8" s="88" customFormat="1">
      <c r="A146" s="86"/>
      <c r="B146" s="93"/>
      <c r="C146" s="93"/>
      <c r="D146" s="93"/>
      <c r="E146" s="93"/>
      <c r="F146" s="93"/>
      <c r="G146" s="93"/>
      <c r="H146" s="120"/>
    </row>
    <row r="147" spans="1:8" s="88" customFormat="1">
      <c r="A147" s="86"/>
      <c r="B147" s="93"/>
      <c r="C147" s="93"/>
      <c r="D147" s="93"/>
      <c r="E147" s="93"/>
      <c r="F147" s="93"/>
      <c r="G147" s="93"/>
      <c r="H147" s="120"/>
    </row>
    <row r="148" spans="1:8" s="88" customFormat="1">
      <c r="A148" s="86"/>
      <c r="B148" s="93"/>
      <c r="C148" s="93"/>
      <c r="D148" s="93"/>
      <c r="E148" s="93"/>
      <c r="F148" s="93"/>
      <c r="G148" s="93"/>
      <c r="H148" s="120"/>
    </row>
    <row r="149" spans="1:8" s="88" customFormat="1">
      <c r="A149" s="86"/>
      <c r="B149" s="93"/>
      <c r="C149" s="93"/>
      <c r="D149" s="93"/>
      <c r="E149" s="93"/>
      <c r="F149" s="93"/>
      <c r="G149" s="93"/>
      <c r="H149" s="120"/>
    </row>
    <row r="150" spans="1:8" s="88" customFormat="1">
      <c r="A150" s="86"/>
      <c r="B150" s="93"/>
      <c r="C150" s="93"/>
      <c r="D150" s="93"/>
      <c r="E150" s="93"/>
      <c r="F150" s="93"/>
      <c r="G150" s="93"/>
      <c r="H150" s="120"/>
    </row>
    <row r="151" spans="1:8" s="88" customFormat="1">
      <c r="A151" s="86"/>
      <c r="B151" s="93"/>
      <c r="C151" s="93"/>
      <c r="D151" s="93"/>
      <c r="E151" s="93"/>
      <c r="F151" s="93"/>
      <c r="G151" s="93"/>
      <c r="H151" s="120"/>
    </row>
    <row r="152" spans="1:8" s="88" customFormat="1">
      <c r="A152" s="86"/>
      <c r="B152" s="93"/>
      <c r="C152" s="93"/>
      <c r="D152" s="93"/>
      <c r="E152" s="93"/>
      <c r="F152" s="93"/>
      <c r="G152" s="93"/>
      <c r="H152" s="120"/>
    </row>
    <row r="153" spans="1:8" s="88" customFormat="1">
      <c r="A153" s="86"/>
      <c r="B153" s="93"/>
      <c r="C153" s="93"/>
      <c r="D153" s="93"/>
      <c r="E153" s="93"/>
      <c r="F153" s="93"/>
      <c r="G153" s="93"/>
      <c r="H153" s="120"/>
    </row>
    <row r="154" spans="1:8" s="88" customFormat="1">
      <c r="A154" s="86"/>
      <c r="B154" s="93"/>
      <c r="C154" s="93"/>
      <c r="D154" s="93"/>
      <c r="E154" s="93"/>
      <c r="F154" s="93"/>
      <c r="G154" s="93"/>
      <c r="H154" s="120"/>
    </row>
    <row r="155" spans="1:8" s="88" customFormat="1">
      <c r="A155" s="86"/>
      <c r="B155" s="93"/>
      <c r="C155" s="93"/>
      <c r="D155" s="93"/>
      <c r="E155" s="93"/>
      <c r="F155" s="93"/>
      <c r="G155" s="93"/>
      <c r="H155" s="120"/>
    </row>
    <row r="156" spans="1:8" s="88" customFormat="1">
      <c r="A156" s="86"/>
      <c r="B156" s="93"/>
      <c r="C156" s="93"/>
      <c r="D156" s="93"/>
      <c r="E156" s="93"/>
      <c r="F156" s="93"/>
      <c r="G156" s="93"/>
      <c r="H156" s="120"/>
    </row>
    <row r="157" spans="1:8" s="88" customFormat="1">
      <c r="A157" s="86"/>
      <c r="B157" s="93"/>
      <c r="C157" s="93"/>
      <c r="D157" s="93"/>
      <c r="E157" s="93"/>
      <c r="F157" s="93"/>
      <c r="G157" s="93"/>
      <c r="H157" s="120"/>
    </row>
    <row r="158" spans="1:8" s="88" customFormat="1">
      <c r="A158" s="86"/>
      <c r="B158" s="93"/>
      <c r="C158" s="93"/>
      <c r="D158" s="93"/>
      <c r="E158" s="93"/>
      <c r="F158" s="93"/>
      <c r="G158" s="93"/>
      <c r="H158" s="120"/>
    </row>
    <row r="159" spans="1:8" s="88" customFormat="1">
      <c r="A159" s="86"/>
      <c r="B159" s="93"/>
      <c r="C159" s="93"/>
      <c r="D159" s="93"/>
      <c r="E159" s="93"/>
      <c r="F159" s="93"/>
      <c r="G159" s="93"/>
      <c r="H159" s="120"/>
    </row>
    <row r="160" spans="1:8" s="88" customFormat="1">
      <c r="A160" s="86"/>
      <c r="B160" s="93"/>
      <c r="C160" s="93"/>
      <c r="D160" s="93"/>
      <c r="E160" s="93"/>
      <c r="F160" s="93"/>
      <c r="G160" s="93"/>
      <c r="H160" s="120"/>
    </row>
    <row r="161" spans="1:8" s="88" customFormat="1">
      <c r="A161" s="86"/>
      <c r="B161" s="93"/>
      <c r="C161" s="93"/>
      <c r="D161" s="93"/>
      <c r="E161" s="93"/>
      <c r="F161" s="93"/>
      <c r="G161" s="93"/>
      <c r="H161" s="120"/>
    </row>
    <row r="162" spans="1:8" s="88" customFormat="1">
      <c r="A162" s="86"/>
      <c r="B162" s="93"/>
      <c r="C162" s="93"/>
      <c r="D162" s="93"/>
      <c r="E162" s="93"/>
      <c r="F162" s="93"/>
      <c r="G162" s="93"/>
      <c r="H162" s="120"/>
    </row>
    <row r="163" spans="1:8" s="88" customFormat="1">
      <c r="A163" s="86"/>
      <c r="B163" s="93"/>
      <c r="C163" s="93"/>
      <c r="D163" s="93"/>
      <c r="E163" s="93"/>
      <c r="F163" s="93"/>
      <c r="G163" s="93"/>
      <c r="H163" s="120"/>
    </row>
    <row r="164" spans="1:8" s="88" customFormat="1">
      <c r="A164" s="86"/>
      <c r="B164" s="93"/>
      <c r="C164" s="93"/>
      <c r="D164" s="93"/>
      <c r="E164" s="93"/>
      <c r="F164" s="93"/>
      <c r="G164" s="93"/>
      <c r="H164" s="120"/>
    </row>
    <row r="165" spans="1:8" s="88" customFormat="1">
      <c r="A165" s="86"/>
      <c r="B165" s="93"/>
      <c r="C165" s="93"/>
      <c r="D165" s="93"/>
      <c r="E165" s="93"/>
      <c r="F165" s="93"/>
      <c r="G165" s="93"/>
      <c r="H165" s="120"/>
    </row>
    <row r="166" spans="1:8" s="88" customFormat="1">
      <c r="A166" s="86"/>
      <c r="B166" s="93"/>
      <c r="C166" s="93"/>
      <c r="D166" s="93"/>
      <c r="E166" s="93"/>
      <c r="F166" s="93"/>
      <c r="G166" s="93"/>
      <c r="H166" s="120"/>
    </row>
    <row r="167" spans="1:8" s="88" customFormat="1">
      <c r="A167" s="86"/>
      <c r="B167" s="93"/>
      <c r="C167" s="93"/>
      <c r="D167" s="93"/>
      <c r="E167" s="93"/>
      <c r="F167" s="93"/>
      <c r="G167" s="93"/>
      <c r="H167" s="120"/>
    </row>
    <row r="168" spans="1:8" s="88" customFormat="1">
      <c r="A168" s="86"/>
      <c r="B168" s="93"/>
      <c r="C168" s="93"/>
      <c r="D168" s="93"/>
      <c r="E168" s="93"/>
      <c r="F168" s="93"/>
      <c r="G168" s="93"/>
      <c r="H168" s="120"/>
    </row>
    <row r="169" spans="1:8" s="88" customFormat="1">
      <c r="A169" s="86"/>
      <c r="B169" s="93"/>
      <c r="C169" s="93"/>
      <c r="D169" s="93"/>
      <c r="E169" s="93"/>
      <c r="F169" s="93"/>
      <c r="G169" s="93"/>
      <c r="H169" s="120"/>
    </row>
    <row r="170" spans="1:8" s="88" customFormat="1">
      <c r="A170" s="86"/>
      <c r="B170" s="93"/>
      <c r="C170" s="93"/>
      <c r="D170" s="93"/>
      <c r="E170" s="93"/>
      <c r="F170" s="93"/>
      <c r="G170" s="93"/>
      <c r="H170" s="120"/>
    </row>
    <row r="171" spans="1:8" s="88" customFormat="1">
      <c r="A171" s="86"/>
      <c r="B171" s="93"/>
      <c r="C171" s="93"/>
      <c r="D171" s="93"/>
      <c r="E171" s="93"/>
      <c r="F171" s="93"/>
      <c r="G171" s="93"/>
      <c r="H171" s="120"/>
    </row>
    <row r="172" spans="1:8" s="88" customFormat="1">
      <c r="A172" s="86"/>
      <c r="B172" s="93"/>
      <c r="C172" s="93"/>
      <c r="D172" s="93"/>
      <c r="E172" s="93"/>
      <c r="F172" s="93"/>
      <c r="G172" s="93"/>
      <c r="H172" s="120"/>
    </row>
    <row r="173" spans="1:8" s="88" customFormat="1">
      <c r="A173" s="86"/>
      <c r="B173" s="93"/>
      <c r="C173" s="93"/>
      <c r="D173" s="93"/>
      <c r="E173" s="93"/>
      <c r="F173" s="93"/>
      <c r="G173" s="93"/>
      <c r="H173" s="120"/>
    </row>
    <row r="174" spans="1:8" s="88" customFormat="1">
      <c r="A174" s="86"/>
      <c r="B174" s="93"/>
      <c r="C174" s="93"/>
      <c r="D174" s="93"/>
      <c r="E174" s="93"/>
      <c r="F174" s="93"/>
      <c r="G174" s="93"/>
      <c r="H174" s="120"/>
    </row>
    <row r="175" spans="1:8" s="88" customFormat="1">
      <c r="A175" s="86"/>
      <c r="B175" s="93"/>
      <c r="C175" s="93"/>
      <c r="D175" s="93"/>
      <c r="E175" s="93"/>
      <c r="F175" s="93"/>
      <c r="G175" s="93"/>
      <c r="H175" s="120"/>
    </row>
    <row r="176" spans="1:8" s="88" customFormat="1">
      <c r="A176" s="86"/>
      <c r="B176" s="93"/>
      <c r="C176" s="93"/>
      <c r="D176" s="93"/>
      <c r="E176" s="93"/>
      <c r="F176" s="93"/>
      <c r="G176" s="93"/>
      <c r="H176" s="120"/>
    </row>
    <row r="177" spans="1:8" s="88" customFormat="1">
      <c r="A177" s="86"/>
      <c r="B177" s="93"/>
      <c r="C177" s="93"/>
      <c r="D177" s="93"/>
      <c r="E177" s="93"/>
      <c r="F177" s="93"/>
      <c r="G177" s="93"/>
      <c r="H177" s="120"/>
    </row>
    <row r="178" spans="1:8" s="88" customFormat="1">
      <c r="A178" s="86"/>
      <c r="B178" s="93"/>
      <c r="C178" s="93"/>
      <c r="D178" s="93"/>
      <c r="E178" s="93"/>
      <c r="F178" s="93"/>
      <c r="G178" s="93"/>
      <c r="H178" s="120"/>
    </row>
    <row r="179" spans="1:8" s="88" customFormat="1">
      <c r="A179" s="86"/>
      <c r="B179" s="93"/>
      <c r="C179" s="93"/>
      <c r="D179" s="93"/>
      <c r="E179" s="93"/>
      <c r="F179" s="93"/>
      <c r="G179" s="93"/>
      <c r="H179" s="120"/>
    </row>
    <row r="180" spans="1:8" s="88" customFormat="1">
      <c r="A180" s="86"/>
      <c r="B180" s="93"/>
      <c r="C180" s="93"/>
      <c r="D180" s="93"/>
      <c r="E180" s="93"/>
      <c r="F180" s="93"/>
      <c r="G180" s="93"/>
      <c r="H180" s="120"/>
    </row>
    <row r="181" spans="1:8" s="88" customFormat="1">
      <c r="A181" s="86"/>
      <c r="B181" s="93"/>
      <c r="C181" s="93"/>
      <c r="D181" s="93"/>
      <c r="E181" s="93"/>
      <c r="F181" s="93"/>
      <c r="G181" s="93"/>
      <c r="H181" s="120"/>
    </row>
    <row r="182" spans="1:8" s="88" customFormat="1">
      <c r="A182" s="86"/>
      <c r="B182" s="93"/>
      <c r="C182" s="93"/>
      <c r="D182" s="93"/>
      <c r="E182" s="93"/>
      <c r="F182" s="93"/>
      <c r="G182" s="93"/>
      <c r="H182" s="120"/>
    </row>
    <row r="183" spans="1:8" s="88" customFormat="1">
      <c r="A183" s="86"/>
      <c r="B183" s="93"/>
      <c r="C183" s="93"/>
      <c r="D183" s="93"/>
      <c r="E183" s="93"/>
      <c r="F183" s="93"/>
      <c r="G183" s="93"/>
      <c r="H183" s="120"/>
    </row>
    <row r="184" spans="1:8" s="88" customFormat="1">
      <c r="A184" s="86"/>
      <c r="B184" s="93"/>
      <c r="C184" s="93"/>
      <c r="D184" s="93"/>
      <c r="E184" s="93"/>
      <c r="F184" s="93"/>
      <c r="G184" s="93"/>
      <c r="H184" s="120"/>
    </row>
    <row r="185" spans="1:8" s="88" customFormat="1">
      <c r="A185" s="86"/>
      <c r="B185" s="93"/>
      <c r="C185" s="93"/>
      <c r="D185" s="93"/>
      <c r="E185" s="93"/>
      <c r="F185" s="93"/>
      <c r="G185" s="93"/>
      <c r="H185" s="120"/>
    </row>
    <row r="186" spans="1:8" s="88" customFormat="1">
      <c r="A186" s="86"/>
      <c r="B186" s="93"/>
      <c r="C186" s="93"/>
      <c r="D186" s="93"/>
      <c r="E186" s="93"/>
      <c r="F186" s="93"/>
      <c r="G186" s="93"/>
      <c r="H186" s="120"/>
    </row>
    <row r="187" spans="1:8" s="88" customFormat="1">
      <c r="A187" s="86"/>
      <c r="B187" s="93"/>
      <c r="C187" s="93"/>
      <c r="D187" s="93"/>
      <c r="E187" s="93"/>
      <c r="F187" s="93"/>
      <c r="G187" s="93"/>
      <c r="H187" s="120"/>
    </row>
    <row r="188" spans="1:8" s="88" customFormat="1">
      <c r="A188" s="86"/>
      <c r="B188" s="93"/>
      <c r="C188" s="93"/>
      <c r="D188" s="93"/>
      <c r="E188" s="93"/>
      <c r="F188" s="93"/>
      <c r="G188" s="93"/>
      <c r="H188" s="120"/>
    </row>
  </sheetData>
  <mergeCells count="2">
    <mergeCell ref="B5:C5"/>
    <mergeCell ref="F5:G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firstPageNumber="10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E541C-36B2-47DC-8F74-328E67FE0F14}">
  <sheetPr>
    <pageSetUpPr fitToPage="1"/>
  </sheetPr>
  <dimension ref="A1:L60"/>
  <sheetViews>
    <sheetView showGridLines="0" zoomScaleNormal="100" workbookViewId="0">
      <selection activeCell="F41" sqref="F41"/>
    </sheetView>
  </sheetViews>
  <sheetFormatPr baseColWidth="10" defaultColWidth="11.5703125" defaultRowHeight="12.75"/>
  <cols>
    <col min="1" max="1" width="61.28515625" style="240" customWidth="1"/>
    <col min="2" max="2" width="10.140625" style="240" customWidth="1"/>
    <col min="3" max="4" width="9.85546875" style="240" customWidth="1"/>
    <col min="5" max="16384" width="11.5703125" style="240"/>
  </cols>
  <sheetData>
    <row r="1" spans="1:4" ht="18.75">
      <c r="A1" s="20" t="s">
        <v>330</v>
      </c>
    </row>
    <row r="2" spans="1:4" ht="9" customHeight="1">
      <c r="A2" s="249"/>
      <c r="B2" s="249"/>
      <c r="C2" s="249"/>
      <c r="D2" s="249"/>
    </row>
    <row r="3" spans="1:4" ht="18.75" customHeight="1">
      <c r="A3" s="250" t="s">
        <v>31</v>
      </c>
      <c r="B3" s="251">
        <v>2018</v>
      </c>
      <c r="C3" s="251">
        <v>2019</v>
      </c>
      <c r="D3" s="251">
        <v>2020</v>
      </c>
    </row>
    <row r="4" spans="1:4" ht="15.75" customHeight="1">
      <c r="A4" s="254" t="s">
        <v>125</v>
      </c>
      <c r="B4" s="380">
        <v>212655.47980234001</v>
      </c>
      <c r="C4" s="380">
        <v>209767.88819505999</v>
      </c>
      <c r="D4" s="380">
        <v>238971.53967580001</v>
      </c>
    </row>
    <row r="5" spans="1:4" ht="13.5" customHeight="1">
      <c r="A5" s="241" t="s">
        <v>126</v>
      </c>
      <c r="B5" s="381">
        <v>17011.552276959999</v>
      </c>
      <c r="C5" s="381">
        <v>19735.45210825</v>
      </c>
      <c r="D5" s="381">
        <v>24171.542108260001</v>
      </c>
    </row>
    <row r="6" spans="1:4">
      <c r="A6" s="255" t="s">
        <v>127</v>
      </c>
      <c r="B6" s="382">
        <v>22345.441376090002</v>
      </c>
      <c r="C6" s="382">
        <v>22732.534</v>
      </c>
      <c r="D6" s="382">
        <v>24247.015183</v>
      </c>
    </row>
    <row r="7" spans="1:4">
      <c r="A7" s="241" t="s">
        <v>128</v>
      </c>
      <c r="B7" s="381">
        <v>5266.25</v>
      </c>
      <c r="C7" s="381">
        <v>5206.5569999999998</v>
      </c>
      <c r="D7" s="381">
        <v>5206.5569999999998</v>
      </c>
    </row>
    <row r="8" spans="1:4">
      <c r="A8" s="255" t="s">
        <v>129</v>
      </c>
      <c r="B8" s="382">
        <v>1650</v>
      </c>
      <c r="C8" s="382">
        <v>1705</v>
      </c>
      <c r="D8" s="382">
        <v>1730</v>
      </c>
    </row>
    <row r="9" spans="1:4">
      <c r="A9" s="241" t="s">
        <v>130</v>
      </c>
      <c r="B9" s="381">
        <v>3577.0711000000001</v>
      </c>
      <c r="C9" s="381">
        <v>3683.0607</v>
      </c>
      <c r="D9" s="381">
        <v>3916.5785999999998</v>
      </c>
    </row>
    <row r="10" spans="1:4">
      <c r="A10" s="255" t="s">
        <v>17</v>
      </c>
      <c r="B10" s="382">
        <v>6968.7110000000002</v>
      </c>
      <c r="C10" s="382">
        <v>6357.6610000000001</v>
      </c>
      <c r="D10" s="382">
        <v>5110.3710000000001</v>
      </c>
    </row>
    <row r="11" spans="1:4">
      <c r="A11" s="241" t="s">
        <v>131</v>
      </c>
      <c r="B11" s="381">
        <v>5284.366</v>
      </c>
      <c r="C11" s="381">
        <v>2818.4630000000002</v>
      </c>
      <c r="D11" s="381">
        <v>2076.7869999999998</v>
      </c>
    </row>
    <row r="12" spans="1:4">
      <c r="A12" s="255" t="s">
        <v>132</v>
      </c>
      <c r="B12" s="382">
        <v>98.867999999999995</v>
      </c>
      <c r="C12" s="382">
        <v>102.17837419</v>
      </c>
      <c r="D12" s="382">
        <v>104.77682172</v>
      </c>
    </row>
    <row r="13" spans="1:4">
      <c r="A13" s="241" t="s">
        <v>133</v>
      </c>
      <c r="B13" s="381">
        <v>20.527092</v>
      </c>
      <c r="C13" s="381">
        <v>28.205541999999998</v>
      </c>
      <c r="D13" s="381">
        <v>26.171973999999999</v>
      </c>
    </row>
    <row r="14" spans="1:4">
      <c r="A14" s="255" t="s">
        <v>134</v>
      </c>
      <c r="B14" s="382">
        <v>83.901412919999999</v>
      </c>
      <c r="C14" s="382">
        <v>82.812655929999991</v>
      </c>
      <c r="D14" s="382">
        <v>79.480663390000004</v>
      </c>
    </row>
    <row r="15" spans="1:4">
      <c r="A15" s="241" t="s">
        <v>135</v>
      </c>
      <c r="B15" s="381">
        <v>0</v>
      </c>
      <c r="C15" s="381">
        <v>0</v>
      </c>
      <c r="D15" s="381">
        <v>0</v>
      </c>
    </row>
    <row r="16" spans="1:4">
      <c r="A16" s="255" t="s">
        <v>136</v>
      </c>
      <c r="B16" s="382">
        <v>5069.4520000000002</v>
      </c>
      <c r="C16" s="382">
        <v>4080.86384305</v>
      </c>
      <c r="D16" s="382">
        <v>3985.68</v>
      </c>
    </row>
    <row r="17" spans="1:12">
      <c r="A17" s="241" t="s">
        <v>137</v>
      </c>
      <c r="B17" s="381">
        <v>1890</v>
      </c>
      <c r="C17" s="381">
        <v>1933.9</v>
      </c>
      <c r="D17" s="381">
        <v>1804</v>
      </c>
    </row>
    <row r="18" spans="1:12">
      <c r="A18" s="255" t="s">
        <v>138</v>
      </c>
      <c r="B18" s="382">
        <v>16027.205</v>
      </c>
      <c r="C18" s="382">
        <v>15943.395</v>
      </c>
      <c r="D18" s="382">
        <v>16972.254000000001</v>
      </c>
    </row>
    <row r="19" spans="1:12">
      <c r="A19" s="241" t="s">
        <v>139</v>
      </c>
      <c r="B19" s="381">
        <v>15921.689</v>
      </c>
      <c r="C19" s="381">
        <v>16516.758000000002</v>
      </c>
      <c r="D19" s="381">
        <v>17863.690999999999</v>
      </c>
    </row>
    <row r="20" spans="1:12" ht="15">
      <c r="A20" s="261" t="s">
        <v>140</v>
      </c>
      <c r="B20" s="383">
        <v>246192.72606030994</v>
      </c>
      <c r="C20" s="383">
        <v>241906.62341848004</v>
      </c>
      <c r="D20" s="383">
        <v>272986.55502616998</v>
      </c>
      <c r="F20" s="242"/>
    </row>
    <row r="21" spans="1:12" ht="16.5" customHeight="1">
      <c r="A21" s="243" t="s">
        <v>141</v>
      </c>
      <c r="B21" s="384">
        <v>15765.679261340001</v>
      </c>
      <c r="C21" s="384">
        <v>15743.155180489999</v>
      </c>
      <c r="D21" s="384">
        <v>17222.241747370001</v>
      </c>
      <c r="E21" s="244"/>
      <c r="F21" s="244"/>
      <c r="G21" s="244"/>
      <c r="J21" s="244"/>
      <c r="K21" s="244"/>
      <c r="L21" s="244"/>
    </row>
    <row r="22" spans="1:12" ht="13.5" customHeight="1">
      <c r="A22" s="256" t="s">
        <v>142</v>
      </c>
      <c r="B22" s="385">
        <v>804.95462255000007</v>
      </c>
      <c r="C22" s="385">
        <v>748.72600653999996</v>
      </c>
      <c r="D22" s="385">
        <v>757.59205146999989</v>
      </c>
      <c r="J22" s="244"/>
      <c r="K22" s="244"/>
      <c r="L22" s="244"/>
    </row>
    <row r="23" spans="1:12">
      <c r="A23" s="245" t="s">
        <v>143</v>
      </c>
      <c r="B23" s="386">
        <v>36.847132330000001</v>
      </c>
      <c r="C23" s="386">
        <v>33.42499999999999</v>
      </c>
      <c r="D23" s="386">
        <v>33.42499999999999</v>
      </c>
    </row>
    <row r="24" spans="1:12">
      <c r="A24" s="256" t="s">
        <v>144</v>
      </c>
      <c r="B24" s="385">
        <v>10691.661</v>
      </c>
      <c r="C24" s="385">
        <v>10563.983</v>
      </c>
      <c r="D24" s="385">
        <v>10465.924999999999</v>
      </c>
      <c r="J24" s="244"/>
      <c r="K24" s="244"/>
      <c r="L24" s="244"/>
    </row>
    <row r="25" spans="1:12">
      <c r="A25" s="246" t="s">
        <v>145</v>
      </c>
      <c r="B25" s="386">
        <v>1869.482</v>
      </c>
      <c r="C25" s="386">
        <v>1909.1650000000002</v>
      </c>
      <c r="D25" s="386">
        <v>2026.5940000000001</v>
      </c>
      <c r="J25" s="244"/>
      <c r="K25" s="244"/>
      <c r="L25" s="244"/>
    </row>
    <row r="26" spans="1:12">
      <c r="A26" s="257" t="s">
        <v>146</v>
      </c>
      <c r="B26" s="387">
        <v>317.47899999999998</v>
      </c>
      <c r="C26" s="387">
        <v>352.53300000000002</v>
      </c>
      <c r="D26" s="387">
        <v>410.78700000000003</v>
      </c>
    </row>
    <row r="27" spans="1:12">
      <c r="A27" s="247" t="s">
        <v>147</v>
      </c>
      <c r="B27" s="388">
        <v>1303.269</v>
      </c>
      <c r="C27" s="388">
        <v>1298.5989999999999</v>
      </c>
      <c r="D27" s="388">
        <v>1306.4010000000001</v>
      </c>
    </row>
    <row r="28" spans="1:12">
      <c r="A28" s="257" t="s">
        <v>148</v>
      </c>
      <c r="B28" s="387">
        <v>2.7210000000000001</v>
      </c>
      <c r="C28" s="387">
        <v>2.5209999999999999</v>
      </c>
      <c r="D28" s="387">
        <v>2.2480000000000002</v>
      </c>
      <c r="J28" s="244"/>
      <c r="K28" s="244"/>
      <c r="L28" s="244"/>
    </row>
    <row r="29" spans="1:12">
      <c r="A29" s="247" t="s">
        <v>226</v>
      </c>
      <c r="B29" s="386">
        <v>193.01</v>
      </c>
      <c r="C29" s="386">
        <v>193.81399999999999</v>
      </c>
      <c r="D29" s="386">
        <v>223.36699999999999</v>
      </c>
    </row>
    <row r="30" spans="1:12">
      <c r="A30" s="257" t="s">
        <v>149</v>
      </c>
      <c r="B30" s="387">
        <v>53.003</v>
      </c>
      <c r="C30" s="387">
        <v>61.698</v>
      </c>
      <c r="D30" s="387">
        <v>83.790999999999997</v>
      </c>
    </row>
    <row r="31" spans="1:12">
      <c r="A31" s="246" t="s">
        <v>150</v>
      </c>
      <c r="B31" s="386">
        <v>0</v>
      </c>
      <c r="C31" s="386">
        <v>0</v>
      </c>
      <c r="D31" s="386">
        <v>0</v>
      </c>
    </row>
    <row r="32" spans="1:12">
      <c r="A32" s="257" t="s">
        <v>151</v>
      </c>
      <c r="B32" s="387">
        <v>1505.6323</v>
      </c>
      <c r="C32" s="387">
        <v>1492.5122569999999</v>
      </c>
      <c r="D32" s="387">
        <v>1488.9693500000001</v>
      </c>
    </row>
    <row r="33" spans="1:12">
      <c r="A33" s="247" t="s">
        <v>152</v>
      </c>
      <c r="B33" s="388">
        <v>407.57529999999997</v>
      </c>
      <c r="C33" s="388">
        <v>407.57529999999997</v>
      </c>
      <c r="D33" s="388">
        <v>407.57529999999997</v>
      </c>
      <c r="J33" s="244"/>
      <c r="K33" s="244"/>
      <c r="L33" s="244"/>
    </row>
    <row r="34" spans="1:12">
      <c r="A34" s="257" t="s">
        <v>153</v>
      </c>
      <c r="B34" s="387">
        <v>0</v>
      </c>
      <c r="C34" s="387">
        <v>0</v>
      </c>
      <c r="D34" s="387">
        <v>0</v>
      </c>
    </row>
    <row r="35" spans="1:12">
      <c r="A35" s="247" t="s">
        <v>154</v>
      </c>
      <c r="B35" s="388">
        <v>277.61500000000001</v>
      </c>
      <c r="C35" s="388">
        <v>272.50295699999998</v>
      </c>
      <c r="D35" s="388">
        <v>268.66204999999997</v>
      </c>
    </row>
    <row r="36" spans="1:12">
      <c r="A36" s="257" t="s">
        <v>155</v>
      </c>
      <c r="B36" s="387">
        <v>652.85699999999997</v>
      </c>
      <c r="C36" s="387">
        <v>622.63199999999995</v>
      </c>
      <c r="D36" s="387">
        <v>607.21300000000008</v>
      </c>
    </row>
    <row r="37" spans="1:12" ht="16.5" customHeight="1">
      <c r="A37" s="245" t="s">
        <v>15</v>
      </c>
      <c r="B37" s="386">
        <v>167.58500000000001</v>
      </c>
      <c r="C37" s="386">
        <v>189.80200000000002</v>
      </c>
      <c r="D37" s="386">
        <v>205.51900000000001</v>
      </c>
    </row>
    <row r="38" spans="1:12" ht="15">
      <c r="A38" s="256" t="s">
        <v>227</v>
      </c>
      <c r="B38" s="389">
        <v>5399.4448511800001</v>
      </c>
      <c r="C38" s="389">
        <v>5858.5884502899999</v>
      </c>
      <c r="D38" s="389">
        <v>5802.8895731499997</v>
      </c>
    </row>
    <row r="39" spans="1:12">
      <c r="A39" s="246" t="s">
        <v>138</v>
      </c>
      <c r="B39" s="386">
        <v>170.64309878</v>
      </c>
      <c r="C39" s="386">
        <v>174.99647481999992</v>
      </c>
      <c r="D39" s="386">
        <v>182.64714196999998</v>
      </c>
    </row>
    <row r="40" spans="1:12" ht="16.5" customHeight="1">
      <c r="A40" s="260" t="s">
        <v>156</v>
      </c>
      <c r="B40" s="390">
        <v>21729.05406626</v>
      </c>
      <c r="C40" s="390">
        <v>21055.704261919996</v>
      </c>
      <c r="D40" s="390">
        <v>22493.64708372</v>
      </c>
    </row>
    <row r="41" spans="1:12" ht="14.25" customHeight="1">
      <c r="A41" s="243" t="s">
        <v>230</v>
      </c>
      <c r="B41" s="384">
        <v>6076.6231524199957</v>
      </c>
      <c r="C41" s="384">
        <v>6558.7221240399986</v>
      </c>
      <c r="D41" s="384">
        <v>7351.5637773099897</v>
      </c>
    </row>
    <row r="42" spans="1:12">
      <c r="A42" s="258" t="s">
        <v>157</v>
      </c>
      <c r="B42" s="391">
        <v>6700.3274520000004</v>
      </c>
      <c r="C42" s="391">
        <v>6691.1469999999999</v>
      </c>
      <c r="D42" s="391">
        <v>7791.3959999999997</v>
      </c>
    </row>
    <row r="43" spans="1:12" ht="13.5" customHeight="1">
      <c r="A43" s="245" t="s">
        <v>158</v>
      </c>
      <c r="B43" s="386">
        <v>754.91499999999996</v>
      </c>
      <c r="C43" s="386">
        <v>730.37900000000002</v>
      </c>
      <c r="D43" s="386">
        <v>726.94799999999998</v>
      </c>
    </row>
    <row r="44" spans="1:12">
      <c r="A44" s="257" t="s">
        <v>159</v>
      </c>
      <c r="B44" s="389">
        <v>423.214</v>
      </c>
      <c r="C44" s="389">
        <v>407.09500000000003</v>
      </c>
      <c r="D44" s="389">
        <v>390.49799999999999</v>
      </c>
    </row>
    <row r="45" spans="1:12">
      <c r="A45" s="247" t="s">
        <v>160</v>
      </c>
      <c r="B45" s="386">
        <v>110.495</v>
      </c>
      <c r="C45" s="386">
        <v>115.056</v>
      </c>
      <c r="D45" s="386">
        <v>119.818</v>
      </c>
    </row>
    <row r="46" spans="1:12" ht="15">
      <c r="A46" s="256" t="s">
        <v>231</v>
      </c>
      <c r="B46" s="389">
        <v>239.01747700000001</v>
      </c>
      <c r="C46" s="389">
        <v>211.59899999999999</v>
      </c>
      <c r="D46" s="389">
        <v>184.22794104000002</v>
      </c>
    </row>
    <row r="47" spans="1:12">
      <c r="A47" s="243" t="s">
        <v>161</v>
      </c>
      <c r="B47" s="384">
        <v>7694.2599290000007</v>
      </c>
      <c r="C47" s="384">
        <v>7633.125</v>
      </c>
      <c r="D47" s="384">
        <v>8702.5719410399997</v>
      </c>
    </row>
    <row r="48" spans="1:12" ht="13.5" customHeight="1">
      <c r="A48" s="259" t="s">
        <v>162</v>
      </c>
      <c r="B48" s="385">
        <v>501.05509700000005</v>
      </c>
      <c r="C48" s="385">
        <v>513.46648700000003</v>
      </c>
      <c r="D48" s="385">
        <v>513.46648700000003</v>
      </c>
    </row>
    <row r="49" spans="1:4">
      <c r="A49" s="246" t="s">
        <v>163</v>
      </c>
      <c r="B49" s="386">
        <v>2614.9609999999998</v>
      </c>
      <c r="C49" s="386">
        <v>2528.3290000000002</v>
      </c>
      <c r="D49" s="386">
        <v>2248.9340000000002</v>
      </c>
    </row>
    <row r="50" spans="1:4" ht="15">
      <c r="A50" s="256" t="s">
        <v>232</v>
      </c>
      <c r="B50" s="385">
        <v>13.58568897</v>
      </c>
      <c r="C50" s="385">
        <v>13.693124000000001</v>
      </c>
      <c r="D50" s="385">
        <v>13.43085</v>
      </c>
    </row>
    <row r="51" spans="1:4">
      <c r="A51" s="245" t="s">
        <v>138</v>
      </c>
      <c r="B51" s="386">
        <v>720.39697056</v>
      </c>
      <c r="C51" s="386">
        <v>715.52458433000004</v>
      </c>
      <c r="D51" s="386">
        <v>629.89263100999995</v>
      </c>
    </row>
    <row r="52" spans="1:4" ht="17.25" customHeight="1">
      <c r="A52" s="260" t="s">
        <v>164</v>
      </c>
      <c r="B52" s="390">
        <v>16152.916518889997</v>
      </c>
      <c r="C52" s="390">
        <v>16504.424902709998</v>
      </c>
      <c r="D52" s="390">
        <v>18173.212724339992</v>
      </c>
    </row>
    <row r="53" spans="1:4" ht="15.75" customHeight="1">
      <c r="A53" s="262" t="s">
        <v>165</v>
      </c>
      <c r="B53" s="392">
        <v>1312.5746239699999</v>
      </c>
      <c r="C53" s="392">
        <v>1033.0952449599999</v>
      </c>
      <c r="D53" s="392">
        <v>1990.9690000000001</v>
      </c>
    </row>
    <row r="54" spans="1:4" s="252" customFormat="1" ht="18.75" customHeight="1">
      <c r="A54" s="263" t="s">
        <v>166</v>
      </c>
      <c r="B54" s="383">
        <v>285387.27126943</v>
      </c>
      <c r="C54" s="383">
        <v>280499.84782807005</v>
      </c>
      <c r="D54" s="383">
        <v>315644.38383422996</v>
      </c>
    </row>
    <row r="55" spans="1:4" ht="15.75" customHeight="1">
      <c r="A55" s="253" t="s">
        <v>167</v>
      </c>
      <c r="B55" s="393">
        <v>74.045010620112123</v>
      </c>
      <c r="C55" s="393">
        <v>70.562683210032532</v>
      </c>
      <c r="D55" s="393">
        <v>83.213096953595269</v>
      </c>
    </row>
    <row r="56" spans="1:4">
      <c r="A56" s="360" t="s">
        <v>228</v>
      </c>
      <c r="B56" s="248"/>
      <c r="C56" s="248"/>
      <c r="D56" s="248"/>
    </row>
    <row r="57" spans="1:4">
      <c r="A57" s="360" t="s">
        <v>350</v>
      </c>
      <c r="B57" s="248"/>
      <c r="C57" s="248"/>
      <c r="D57" s="248"/>
    </row>
    <row r="58" spans="1:4">
      <c r="A58" s="360" t="s">
        <v>351</v>
      </c>
      <c r="B58" s="248"/>
      <c r="C58" s="248"/>
      <c r="D58" s="248"/>
    </row>
    <row r="59" spans="1:4">
      <c r="A59" s="369" t="s">
        <v>229</v>
      </c>
      <c r="B59" s="370"/>
      <c r="C59" s="370"/>
      <c r="D59" s="370"/>
    </row>
    <row r="60" spans="1:4">
      <c r="A60" s="371" t="s">
        <v>168</v>
      </c>
      <c r="B60" s="371"/>
      <c r="C60" s="371"/>
      <c r="D60" s="371"/>
    </row>
  </sheetData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151"/>
  <sheetViews>
    <sheetView showGridLines="0" topLeftCell="A19" zoomScaleNormal="100" workbookViewId="0">
      <selection activeCell="R21" sqref="R21:R22"/>
    </sheetView>
  </sheetViews>
  <sheetFormatPr baseColWidth="10" defaultColWidth="11.42578125" defaultRowHeight="10.5" customHeight="1"/>
  <cols>
    <col min="1" max="1" width="18.28515625" style="144" customWidth="1"/>
    <col min="2" max="2" width="16.85546875" style="141" hidden="1" customWidth="1"/>
    <col min="3" max="3" width="7" style="141" hidden="1" customWidth="1"/>
    <col min="4" max="4" width="7.140625" style="141" hidden="1" customWidth="1"/>
    <col min="5" max="12" width="7.140625" style="141" customWidth="1"/>
    <col min="13" max="14" width="6.7109375" style="141" customWidth="1"/>
    <col min="15" max="28" width="11.42578125" style="84"/>
    <col min="29" max="16384" width="11.42578125" style="141"/>
  </cols>
  <sheetData>
    <row r="1" spans="1:19" s="140" customFormat="1" ht="21.75" customHeight="1">
      <c r="A1" s="78" t="s">
        <v>331</v>
      </c>
      <c r="H1" s="264"/>
      <c r="I1" s="264"/>
      <c r="J1" s="264"/>
      <c r="K1" s="265"/>
      <c r="L1" s="265"/>
      <c r="M1" s="265"/>
      <c r="N1" s="265"/>
    </row>
    <row r="2" spans="1:19" s="140" customFormat="1" ht="7.5" customHeight="1">
      <c r="A2" s="139"/>
      <c r="H2" s="264"/>
      <c r="I2" s="264"/>
    </row>
    <row r="3" spans="1:19" s="140" customFormat="1" ht="18.75" customHeight="1">
      <c r="A3" s="174" t="s">
        <v>184</v>
      </c>
    </row>
    <row r="4" spans="1:19" ht="3.75" customHeight="1">
      <c r="A4" s="266"/>
      <c r="B4" s="267"/>
      <c r="C4" s="267"/>
      <c r="D4" s="267"/>
      <c r="E4" s="267"/>
      <c r="F4" s="267"/>
      <c r="G4" s="267"/>
      <c r="H4" s="267"/>
      <c r="I4" s="267"/>
      <c r="J4" s="267"/>
    </row>
    <row r="5" spans="1:19" s="275" customFormat="1" ht="17.25" customHeight="1">
      <c r="A5" s="274"/>
      <c r="B5" s="274" t="e">
        <f>#REF!</f>
        <v>#REF!</v>
      </c>
      <c r="C5" s="274" t="e">
        <f>#REF!</f>
        <v>#REF!</v>
      </c>
      <c r="D5" s="274">
        <v>2010</v>
      </c>
      <c r="E5" s="274">
        <v>2011</v>
      </c>
      <c r="F5" s="274">
        <v>2012</v>
      </c>
      <c r="G5" s="274">
        <v>2013</v>
      </c>
      <c r="H5" s="274">
        <v>2014</v>
      </c>
      <c r="I5" s="274">
        <v>2015</v>
      </c>
      <c r="J5" s="274">
        <v>2016</v>
      </c>
      <c r="K5" s="539">
        <v>2017</v>
      </c>
      <c r="L5" s="539">
        <v>2018</v>
      </c>
      <c r="M5" s="539">
        <v>2019</v>
      </c>
      <c r="N5" s="539" t="s">
        <v>281</v>
      </c>
    </row>
    <row r="6" spans="1:19" s="84" customFormat="1" ht="12.75">
      <c r="A6" s="98" t="s">
        <v>4</v>
      </c>
      <c r="B6" s="239" t="e">
        <f>#REF!</f>
        <v>#REF!</v>
      </c>
      <c r="C6" s="239" t="e">
        <f>#REF!</f>
        <v>#REF!</v>
      </c>
      <c r="D6" s="239">
        <v>231.5</v>
      </c>
      <c r="E6" s="239">
        <v>251.5</v>
      </c>
      <c r="F6" s="239">
        <v>265.5</v>
      </c>
      <c r="G6" s="239">
        <v>275</v>
      </c>
      <c r="H6" s="239">
        <v>278</v>
      </c>
      <c r="I6" s="239">
        <v>278</v>
      </c>
      <c r="J6" s="239">
        <v>276</v>
      </c>
      <c r="K6" s="239">
        <v>274</v>
      </c>
      <c r="L6" s="239">
        <v>272</v>
      </c>
      <c r="M6" s="239">
        <v>268.98</v>
      </c>
      <c r="N6" s="239">
        <v>352.28003085000006</v>
      </c>
      <c r="O6" s="96"/>
      <c r="P6" s="96"/>
      <c r="Q6" s="96"/>
      <c r="R6" s="96"/>
      <c r="S6" s="96"/>
    </row>
    <row r="7" spans="1:19" s="84" customFormat="1" ht="12.75">
      <c r="A7" s="86" t="s">
        <v>169</v>
      </c>
      <c r="B7" s="234" t="e">
        <f>#REF!</f>
        <v>#REF!</v>
      </c>
      <c r="C7" s="234" t="e">
        <f>#REF!</f>
        <v>#REF!</v>
      </c>
      <c r="D7" s="234">
        <v>1341.4390000000001</v>
      </c>
      <c r="E7" s="234">
        <v>1506.0783999999999</v>
      </c>
      <c r="F7" s="234">
        <v>1542.5029999999999</v>
      </c>
      <c r="G7" s="234">
        <v>1626.8979999999999</v>
      </c>
      <c r="H7" s="234">
        <v>1714.277</v>
      </c>
      <c r="I7" s="234">
        <v>1907.652</v>
      </c>
      <c r="J7" s="234">
        <v>3007.89</v>
      </c>
      <c r="K7" s="540">
        <v>2640.0010609999999</v>
      </c>
      <c r="L7" s="540">
        <v>2565.3710000000001</v>
      </c>
      <c r="M7" s="540">
        <v>2555.0115619799994</v>
      </c>
      <c r="N7" s="540">
        <v>2651.3880000000004</v>
      </c>
    </row>
    <row r="8" spans="1:19" s="84" customFormat="1" ht="12.75">
      <c r="A8" s="98" t="s">
        <v>170</v>
      </c>
      <c r="B8" s="239" t="e">
        <f>#REF!</f>
        <v>#REF!</v>
      </c>
      <c r="C8" s="239" t="e">
        <f>#REF!</f>
        <v>#REF!</v>
      </c>
      <c r="D8" s="239">
        <v>4135.7939999999999</v>
      </c>
      <c r="E8" s="239">
        <v>3647.212</v>
      </c>
      <c r="F8" s="239">
        <v>3503.8020000000001</v>
      </c>
      <c r="G8" s="239">
        <v>3477.2820000000002</v>
      </c>
      <c r="H8" s="239">
        <v>3533.2059999999997</v>
      </c>
      <c r="I8" s="239">
        <v>3714.3980000000001</v>
      </c>
      <c r="J8" s="239">
        <v>3904.3649999999998</v>
      </c>
      <c r="K8" s="239">
        <v>4640.6953290000001</v>
      </c>
      <c r="L8" s="239">
        <v>4834.7139900000002</v>
      </c>
      <c r="M8" s="239">
        <v>5108.5911240599999</v>
      </c>
      <c r="N8" s="239">
        <v>6134.4970000000003</v>
      </c>
    </row>
    <row r="9" spans="1:19" s="84" customFormat="1" ht="12.75">
      <c r="A9" s="86" t="s">
        <v>171</v>
      </c>
      <c r="B9" s="156" t="s">
        <v>0</v>
      </c>
      <c r="C9" s="156" t="s">
        <v>0</v>
      </c>
      <c r="D9" s="234">
        <v>165.4</v>
      </c>
      <c r="E9" s="234">
        <v>222</v>
      </c>
      <c r="F9" s="234">
        <v>321</v>
      </c>
      <c r="G9" s="234">
        <v>425</v>
      </c>
      <c r="H9" s="234">
        <v>410</v>
      </c>
      <c r="I9" s="234">
        <v>397</v>
      </c>
      <c r="J9" s="234">
        <v>382</v>
      </c>
      <c r="K9" s="540">
        <v>368</v>
      </c>
      <c r="L9" s="540">
        <v>464.5</v>
      </c>
      <c r="M9" s="540">
        <v>454.91500000000002</v>
      </c>
      <c r="N9" s="540">
        <v>571.1</v>
      </c>
    </row>
    <row r="10" spans="1:19" s="84" customFormat="1" ht="12.75">
      <c r="A10" s="98" t="s">
        <v>1</v>
      </c>
      <c r="B10" s="239" t="e">
        <f>#REF!</f>
        <v>#REF!</v>
      </c>
      <c r="C10" s="239" t="e">
        <f>#REF!</f>
        <v>#REF!</v>
      </c>
      <c r="D10" s="239">
        <v>777.85799999999995</v>
      </c>
      <c r="E10" s="239">
        <v>2129.297</v>
      </c>
      <c r="F10" s="239">
        <v>2456.5259999999998</v>
      </c>
      <c r="G10" s="239">
        <v>1283.769</v>
      </c>
      <c r="H10" s="239">
        <v>1290.3140000000001</v>
      </c>
      <c r="I10" s="239">
        <v>1393.643</v>
      </c>
      <c r="J10" s="239">
        <v>1933.0319999999999</v>
      </c>
      <c r="K10" s="239">
        <v>1684.2139999999999</v>
      </c>
      <c r="L10" s="239">
        <v>1465.9108403499999</v>
      </c>
      <c r="M10" s="239">
        <v>1334.4159999999999</v>
      </c>
      <c r="N10" s="239">
        <v>1152.904436</v>
      </c>
    </row>
    <row r="11" spans="1:19" s="84" customFormat="1" ht="12.75">
      <c r="A11" s="86" t="s">
        <v>172</v>
      </c>
      <c r="B11" s="234" t="e">
        <f>#REF!</f>
        <v>#REF!</v>
      </c>
      <c r="C11" s="234" t="e">
        <f>#REF!</f>
        <v>#REF!</v>
      </c>
      <c r="D11" s="234">
        <v>1343.492</v>
      </c>
      <c r="E11" s="234">
        <v>1595.8636000000001</v>
      </c>
      <c r="F11" s="234">
        <v>1560.682</v>
      </c>
      <c r="G11" s="234">
        <v>1904.067</v>
      </c>
      <c r="H11" s="234">
        <v>2869.3449999999998</v>
      </c>
      <c r="I11" s="234">
        <v>3074.3780000000002</v>
      </c>
      <c r="J11" s="234">
        <v>3454.3290000000002</v>
      </c>
      <c r="K11" s="540">
        <v>4143.1540000000005</v>
      </c>
      <c r="L11" s="540">
        <v>4615.5039999999999</v>
      </c>
      <c r="M11" s="540">
        <v>4500.366</v>
      </c>
      <c r="N11" s="540">
        <v>4753.4588742500009</v>
      </c>
    </row>
    <row r="12" spans="1:19" s="84" customFormat="1" ht="12.75">
      <c r="A12" s="98" t="s">
        <v>173</v>
      </c>
      <c r="B12" s="239" t="e">
        <f>#REF!</f>
        <v>#REF!</v>
      </c>
      <c r="C12" s="239" t="e">
        <f>#REF!</f>
        <v>#REF!</v>
      </c>
      <c r="D12" s="239">
        <v>234.03</v>
      </c>
      <c r="E12" s="239">
        <v>266.06</v>
      </c>
      <c r="F12" s="239">
        <v>221</v>
      </c>
      <c r="G12" s="239">
        <v>180.83</v>
      </c>
      <c r="H12" s="239">
        <v>140.66</v>
      </c>
      <c r="I12" s="239">
        <v>110.49</v>
      </c>
      <c r="J12" s="239">
        <v>81.510000000000005</v>
      </c>
      <c r="K12" s="239">
        <v>156.34</v>
      </c>
      <c r="L12" s="239">
        <v>197.02714280000001</v>
      </c>
      <c r="M12" s="239">
        <v>197.1417218</v>
      </c>
      <c r="N12" s="239">
        <v>515.05262382000001</v>
      </c>
    </row>
    <row r="13" spans="1:19" s="84" customFormat="1" ht="12.75">
      <c r="A13" s="86" t="s">
        <v>2</v>
      </c>
      <c r="B13" s="234" t="e">
        <f>#REF!</f>
        <v>#REF!</v>
      </c>
      <c r="C13" s="234" t="e">
        <f>#REF!</f>
        <v>#REF!</v>
      </c>
      <c r="D13" s="234">
        <v>95.78</v>
      </c>
      <c r="E13" s="234">
        <v>113.095</v>
      </c>
      <c r="F13" s="234">
        <v>112.095</v>
      </c>
      <c r="G13" s="234">
        <v>102.797</v>
      </c>
      <c r="H13" s="234">
        <v>102.014</v>
      </c>
      <c r="I13" s="234">
        <v>101.511</v>
      </c>
      <c r="J13" s="234">
        <v>100.06</v>
      </c>
      <c r="K13" s="540">
        <v>98.938733999999997</v>
      </c>
      <c r="L13" s="540">
        <v>97.407486000000006</v>
      </c>
      <c r="M13" s="540">
        <v>110.466238</v>
      </c>
      <c r="N13" s="540">
        <v>295.47298101000001</v>
      </c>
      <c r="O13" s="169"/>
      <c r="P13" s="169"/>
    </row>
    <row r="14" spans="1:19" s="84" customFormat="1" ht="15">
      <c r="A14" s="98" t="s">
        <v>174</v>
      </c>
      <c r="B14" s="239" t="e">
        <f>#REF!</f>
        <v>#REF!</v>
      </c>
      <c r="C14" s="239" t="e">
        <f>#REF!</f>
        <v>#REF!</v>
      </c>
      <c r="D14" s="239">
        <v>3070.4540000000002</v>
      </c>
      <c r="E14" s="239">
        <v>4027.377</v>
      </c>
      <c r="F14" s="239">
        <v>4349.7328029</v>
      </c>
      <c r="G14" s="239">
        <v>4635.2309999999998</v>
      </c>
      <c r="H14" s="239">
        <v>4893.4070000000002</v>
      </c>
      <c r="I14" s="239">
        <v>5421.608851</v>
      </c>
      <c r="J14" s="239">
        <v>6000.6803129999998</v>
      </c>
      <c r="K14" s="239">
        <v>6411.2705919999999</v>
      </c>
      <c r="L14" s="239">
        <v>6700.3274520000004</v>
      </c>
      <c r="M14" s="239">
        <v>6691.1473210000004</v>
      </c>
      <c r="N14" s="239">
        <v>7791.3959999999997</v>
      </c>
      <c r="O14" s="89"/>
      <c r="P14" s="89"/>
    </row>
    <row r="15" spans="1:19" s="84" customFormat="1" ht="13.5" customHeight="1">
      <c r="A15" s="309" t="s">
        <v>62</v>
      </c>
      <c r="B15" s="224" t="e">
        <f>#REF!</f>
        <v>#REF!</v>
      </c>
      <c r="C15" s="224" t="e">
        <f>#REF!</f>
        <v>#REF!</v>
      </c>
      <c r="D15" s="224">
        <v>11395.747000000001</v>
      </c>
      <c r="E15" s="224">
        <v>13758.483</v>
      </c>
      <c r="F15" s="224">
        <v>14332.8408029</v>
      </c>
      <c r="G15" s="224">
        <v>13910.874</v>
      </c>
      <c r="H15" s="224">
        <v>15231.222999999998</v>
      </c>
      <c r="I15" s="224">
        <v>16398.680851000001</v>
      </c>
      <c r="J15" s="224">
        <v>19139.866312999999</v>
      </c>
      <c r="K15" s="541">
        <v>20416.613716</v>
      </c>
      <c r="L15" s="541">
        <v>21212.761911149999</v>
      </c>
      <c r="M15" s="541">
        <v>21221.034966840001</v>
      </c>
      <c r="N15" s="541">
        <v>24217.549945930004</v>
      </c>
      <c r="O15" s="89"/>
      <c r="P15" s="89"/>
    </row>
    <row r="16" spans="1:19" s="85" customFormat="1" ht="9.75" customHeight="1">
      <c r="A16" s="276"/>
      <c r="B16" s="277"/>
      <c r="C16" s="277"/>
      <c r="D16" s="277"/>
      <c r="E16" s="277"/>
      <c r="F16" s="277"/>
      <c r="G16" s="277"/>
      <c r="H16" s="277"/>
      <c r="I16" s="277"/>
      <c r="J16" s="277"/>
      <c r="K16" s="542"/>
    </row>
    <row r="17" spans="1:28" s="149" customFormat="1" ht="15" customHeight="1">
      <c r="A17" s="300" t="s">
        <v>183</v>
      </c>
      <c r="B17" s="279"/>
      <c r="C17" s="279"/>
      <c r="D17" s="279"/>
      <c r="E17" s="279"/>
      <c r="F17" s="279"/>
      <c r="G17" s="279"/>
      <c r="H17" s="279"/>
      <c r="I17" s="279"/>
      <c r="J17" s="279"/>
    </row>
    <row r="18" spans="1:28" s="151" customFormat="1" ht="3.75" customHeight="1">
      <c r="A18" s="152"/>
      <c r="B18" s="113"/>
      <c r="C18" s="113"/>
      <c r="D18" s="113"/>
      <c r="E18" s="113"/>
      <c r="F18" s="113"/>
      <c r="G18" s="113"/>
      <c r="H18" s="113"/>
      <c r="I18" s="113"/>
      <c r="J18" s="113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s="275" customFormat="1" ht="17.25" customHeight="1">
      <c r="A19" s="274"/>
      <c r="B19" s="274" t="e">
        <f t="shared" ref="B19:J19" si="0">B5</f>
        <v>#REF!</v>
      </c>
      <c r="C19" s="274" t="e">
        <f t="shared" si="0"/>
        <v>#REF!</v>
      </c>
      <c r="D19" s="274">
        <f t="shared" si="0"/>
        <v>2010</v>
      </c>
      <c r="E19" s="274">
        <f t="shared" si="0"/>
        <v>2011</v>
      </c>
      <c r="F19" s="274">
        <f t="shared" si="0"/>
        <v>2012</v>
      </c>
      <c r="G19" s="274">
        <f t="shared" si="0"/>
        <v>2013</v>
      </c>
      <c r="H19" s="274">
        <f t="shared" si="0"/>
        <v>2014</v>
      </c>
      <c r="I19" s="274">
        <f t="shared" si="0"/>
        <v>2015</v>
      </c>
      <c r="J19" s="274">
        <f t="shared" si="0"/>
        <v>2016</v>
      </c>
      <c r="K19" s="539">
        <v>2017</v>
      </c>
      <c r="L19" s="539">
        <v>2018</v>
      </c>
      <c r="M19" s="539">
        <v>2019</v>
      </c>
      <c r="N19" s="539" t="s">
        <v>281</v>
      </c>
    </row>
    <row r="20" spans="1:28" s="84" customFormat="1" ht="12.75">
      <c r="A20" s="98" t="s">
        <v>4</v>
      </c>
      <c r="B20" s="287" t="e">
        <f t="shared" ref="B20:D20" si="1">B6/B$15*100</f>
        <v>#REF!</v>
      </c>
      <c r="C20" s="287" t="e">
        <f t="shared" si="1"/>
        <v>#REF!</v>
      </c>
      <c r="D20" s="287">
        <f t="shared" si="1"/>
        <v>2.0314596313870426</v>
      </c>
      <c r="E20" s="287">
        <v>1.8279631555310278</v>
      </c>
      <c r="F20" s="287">
        <v>1.8523892342841113</v>
      </c>
      <c r="G20" s="287">
        <v>1.9768707559280605</v>
      </c>
      <c r="H20" s="287">
        <v>1.8251981472531789</v>
      </c>
      <c r="I20" s="287">
        <v>1.6952583108722881</v>
      </c>
      <c r="J20" s="287">
        <v>1.4420163416321141</v>
      </c>
      <c r="K20" s="287">
        <v>1.3420442969211535</v>
      </c>
      <c r="L20" s="287">
        <v>1.2822469848069595</v>
      </c>
      <c r="M20" s="287">
        <v>1.2675159360526398</v>
      </c>
      <c r="N20" s="287">
        <v>1.4546476899460432</v>
      </c>
    </row>
    <row r="21" spans="1:28" s="84" customFormat="1" ht="12.75">
      <c r="A21" s="86" t="s">
        <v>169</v>
      </c>
      <c r="B21" s="280" t="e">
        <f t="shared" ref="B21:D21" si="2">B7/B$15*100</f>
        <v>#REF!</v>
      </c>
      <c r="C21" s="280" t="e">
        <f t="shared" si="2"/>
        <v>#REF!</v>
      </c>
      <c r="D21" s="280">
        <f t="shared" si="2"/>
        <v>11.771400330316213</v>
      </c>
      <c r="E21" s="280">
        <v>10.94654403396072</v>
      </c>
      <c r="F21" s="280">
        <v>10.762018648026157</v>
      </c>
      <c r="G21" s="280">
        <v>11.695153014828543</v>
      </c>
      <c r="H21" s="280">
        <v>11.255018720427113</v>
      </c>
      <c r="I21" s="280">
        <v>11.63296009802929</v>
      </c>
      <c r="J21" s="280">
        <v>15.715313528376159</v>
      </c>
      <c r="K21" s="543">
        <v>12.930650977302353</v>
      </c>
      <c r="L21" s="543">
        <v>12.093526579636817</v>
      </c>
      <c r="M21" s="543">
        <v>12.039995061374064</v>
      </c>
      <c r="N21" s="543">
        <v>10.948209071188856</v>
      </c>
    </row>
    <row r="22" spans="1:28" s="84" customFormat="1" ht="12.75">
      <c r="A22" s="98" t="s">
        <v>170</v>
      </c>
      <c r="B22" s="287" t="e">
        <f t="shared" ref="B22:D22" si="3">B8/B$15*100</f>
        <v>#REF!</v>
      </c>
      <c r="C22" s="287" t="e">
        <f t="shared" si="3"/>
        <v>#REF!</v>
      </c>
      <c r="D22" s="287">
        <f t="shared" si="3"/>
        <v>36.292434361696515</v>
      </c>
      <c r="E22" s="287">
        <v>26.508823683541273</v>
      </c>
      <c r="F22" s="287">
        <v>24.445970259371521</v>
      </c>
      <c r="G22" s="287">
        <v>24.996862166963773</v>
      </c>
      <c r="H22" s="287">
        <v>23.197126061380626</v>
      </c>
      <c r="I22" s="287">
        <v>22.650590213623762</v>
      </c>
      <c r="J22" s="287">
        <v>20.399123672813293</v>
      </c>
      <c r="K22" s="287">
        <v>22.729995255595206</v>
      </c>
      <c r="L22" s="287">
        <v>22.791534691476194</v>
      </c>
      <c r="M22" s="287">
        <v>24.073242101729189</v>
      </c>
      <c r="N22" s="287">
        <v>25.330791156398391</v>
      </c>
    </row>
    <row r="23" spans="1:28" s="84" customFormat="1" ht="12.75">
      <c r="A23" s="86" t="s">
        <v>171</v>
      </c>
      <c r="B23" s="281" t="s">
        <v>16</v>
      </c>
      <c r="C23" s="281" t="s">
        <v>16</v>
      </c>
      <c r="D23" s="280">
        <f t="shared" ref="D23" si="4">D9/D$15*100</f>
        <v>1.4514186740018007</v>
      </c>
      <c r="E23" s="280">
        <v>1.6135499822182431</v>
      </c>
      <c r="F23" s="280">
        <v>2.23961184258079</v>
      </c>
      <c r="G23" s="280">
        <v>3.0551638955251841</v>
      </c>
      <c r="H23" s="280">
        <v>2.6918389941503715</v>
      </c>
      <c r="I23" s="280">
        <v>2.4209264367492751</v>
      </c>
      <c r="J23" s="280">
        <v>1.9958342119690855</v>
      </c>
      <c r="K23" s="543">
        <v>1.8024536542590675</v>
      </c>
      <c r="L23" s="543">
        <v>2.189719575157473</v>
      </c>
      <c r="M23" s="543">
        <v>2.143698461035715</v>
      </c>
      <c r="N23" s="543">
        <v>2.3582071732073744</v>
      </c>
    </row>
    <row r="24" spans="1:28" s="84" customFormat="1" ht="12.75">
      <c r="A24" s="98" t="s">
        <v>1</v>
      </c>
      <c r="B24" s="287" t="e">
        <f t="shared" ref="B24:D28" si="5">B10/B$15*100</f>
        <v>#REF!</v>
      </c>
      <c r="C24" s="287" t="e">
        <f t="shared" si="5"/>
        <v>#REF!</v>
      </c>
      <c r="D24" s="287">
        <f t="shared" si="5"/>
        <v>6.8258623151251054</v>
      </c>
      <c r="E24" s="287">
        <v>15.476248362555669</v>
      </c>
      <c r="F24" s="287">
        <v>17.139142433668592</v>
      </c>
      <c r="G24" s="287">
        <v>9.2285287035163996</v>
      </c>
      <c r="H24" s="287">
        <v>8.4715061948735197</v>
      </c>
      <c r="I24" s="287">
        <v>8.498506755895642</v>
      </c>
      <c r="J24" s="287">
        <v>10.09950627861525</v>
      </c>
      <c r="K24" s="287">
        <v>8.2492328229735907</v>
      </c>
      <c r="L24" s="287">
        <v>6.9105138052743511</v>
      </c>
      <c r="M24" s="287">
        <v>6.2881758692974161</v>
      </c>
      <c r="N24" s="287">
        <v>4.7606154981575948</v>
      </c>
    </row>
    <row r="25" spans="1:28" s="84" customFormat="1" ht="12.75">
      <c r="A25" s="86" t="s">
        <v>172</v>
      </c>
      <c r="B25" s="280" t="e">
        <f t="shared" si="5"/>
        <v>#REF!</v>
      </c>
      <c r="C25" s="280" t="e">
        <f t="shared" si="5"/>
        <v>#REF!</v>
      </c>
      <c r="D25" s="280">
        <f t="shared" si="5"/>
        <v>11.789415823289161</v>
      </c>
      <c r="E25" s="280">
        <v>11.599124700012348</v>
      </c>
      <c r="F25" s="280">
        <v>10.888853238949137</v>
      </c>
      <c r="G25" s="280">
        <v>13.687615889555179</v>
      </c>
      <c r="H25" s="280">
        <v>18.838572582122922</v>
      </c>
      <c r="I25" s="280">
        <v>18.747715306701167</v>
      </c>
      <c r="J25" s="280">
        <v>18.047821983238116</v>
      </c>
      <c r="K25" s="543">
        <v>20.293051813744764</v>
      </c>
      <c r="L25" s="543">
        <v>21.7581473800164</v>
      </c>
      <c r="M25" s="543">
        <v>21.207099498362233</v>
      </c>
      <c r="N25" s="543">
        <v>19.628157616534061</v>
      </c>
    </row>
    <row r="26" spans="1:28" s="84" customFormat="1" ht="12.75">
      <c r="A26" s="98" t="s">
        <v>173</v>
      </c>
      <c r="B26" s="287" t="e">
        <f t="shared" si="5"/>
        <v>#REF!</v>
      </c>
      <c r="C26" s="287" t="e">
        <f t="shared" si="5"/>
        <v>#REF!</v>
      </c>
      <c r="D26" s="287">
        <f t="shared" si="5"/>
        <v>2.0536608964730436</v>
      </c>
      <c r="E26" s="287">
        <v>1.9337887759864221</v>
      </c>
      <c r="F26" s="287">
        <v>1.5419134492534412</v>
      </c>
      <c r="G26" s="287">
        <v>1.2999183228889861</v>
      </c>
      <c r="H26" s="287">
        <v>0.9234977388224177</v>
      </c>
      <c r="I26" s="287">
        <v>0.67377370779956525</v>
      </c>
      <c r="J26" s="287">
        <v>0.42586504350157112</v>
      </c>
      <c r="K26" s="287">
        <v>0.76574892474690925</v>
      </c>
      <c r="L26" s="287">
        <v>0.92881419036922874</v>
      </c>
      <c r="M26" s="287">
        <v>0.92899202186912055</v>
      </c>
      <c r="N26" s="287">
        <v>2.1267742813370747</v>
      </c>
    </row>
    <row r="27" spans="1:28" s="84" customFormat="1" ht="12.75">
      <c r="A27" s="86" t="s">
        <v>2</v>
      </c>
      <c r="B27" s="280" t="e">
        <f t="shared" si="5"/>
        <v>#REF!</v>
      </c>
      <c r="C27" s="280" t="e">
        <f t="shared" si="5"/>
        <v>#REF!</v>
      </c>
      <c r="D27" s="280">
        <f t="shared" si="5"/>
        <v>0.84048899997516602</v>
      </c>
      <c r="E27" s="280">
        <v>0.8220019605359109</v>
      </c>
      <c r="F27" s="280">
        <v>0.78208501400029184</v>
      </c>
      <c r="G27" s="280">
        <v>0.73896866580777021</v>
      </c>
      <c r="H27" s="280">
        <v>0.66976893451038044</v>
      </c>
      <c r="I27" s="280">
        <v>0.61901930357898149</v>
      </c>
      <c r="J27" s="280">
        <v>0.52278317081054115</v>
      </c>
      <c r="K27" s="543">
        <v>0.48459913762517892</v>
      </c>
      <c r="L27" s="543">
        <v>0.45919285007766958</v>
      </c>
      <c r="M27" s="543">
        <v>0.52055066198521704</v>
      </c>
      <c r="N27" s="543">
        <v>1.2200779255940262</v>
      </c>
    </row>
    <row r="28" spans="1:28" s="84" customFormat="1" ht="15">
      <c r="A28" s="98" t="s">
        <v>174</v>
      </c>
      <c r="B28" s="287" t="e">
        <f t="shared" si="5"/>
        <v>#REF!</v>
      </c>
      <c r="C28" s="287" t="e">
        <f t="shared" si="5"/>
        <v>#REF!</v>
      </c>
      <c r="D28" s="287">
        <f t="shared" si="5"/>
        <v>26.943858967735945</v>
      </c>
      <c r="E28" s="287">
        <v>29.271955345658384</v>
      </c>
      <c r="F28" s="287">
        <v>30.348015879865965</v>
      </c>
      <c r="G28" s="287">
        <v>33.320918584986103</v>
      </c>
      <c r="H28" s="287">
        <v>32.127472626459479</v>
      </c>
      <c r="I28" s="287">
        <v>33.061249866750025</v>
      </c>
      <c r="J28" s="287">
        <v>31.351735769043877</v>
      </c>
      <c r="K28" s="287">
        <v>31.402223116831777</v>
      </c>
      <c r="L28" s="287">
        <v>31.58630394318492</v>
      </c>
      <c r="M28" s="287">
        <v>31.530730388294398</v>
      </c>
      <c r="N28" s="287">
        <v>32.172519587636565</v>
      </c>
    </row>
    <row r="29" spans="1:28" s="84" customFormat="1" ht="14.25" customHeight="1">
      <c r="A29" s="309" t="s">
        <v>62</v>
      </c>
      <c r="B29" s="311" t="e">
        <f t="shared" ref="B29:C29" si="6">SUM(B20:B28)</f>
        <v>#REF!</v>
      </c>
      <c r="C29" s="311" t="e">
        <f t="shared" si="6"/>
        <v>#REF!</v>
      </c>
      <c r="D29" s="311">
        <f>SUM(D20:D28)</f>
        <v>100</v>
      </c>
      <c r="E29" s="311">
        <v>100.00000000000001</v>
      </c>
      <c r="F29" s="311">
        <v>100.00000000000001</v>
      </c>
      <c r="G29" s="311">
        <v>100</v>
      </c>
      <c r="H29" s="311">
        <v>100.00000000000003</v>
      </c>
      <c r="I29" s="311">
        <v>100</v>
      </c>
      <c r="J29" s="311">
        <v>100</v>
      </c>
      <c r="K29" s="544">
        <v>100.00000000000001</v>
      </c>
      <c r="L29" s="544">
        <v>100</v>
      </c>
      <c r="M29" s="544">
        <v>99.999999999999986</v>
      </c>
      <c r="N29" s="544">
        <v>99.999999999999972</v>
      </c>
    </row>
    <row r="30" spans="1:28" s="85" customFormat="1" ht="9.75" customHeight="1">
      <c r="A30" s="276"/>
      <c r="B30" s="278"/>
      <c r="C30" s="278"/>
      <c r="D30" s="278"/>
      <c r="E30" s="278"/>
      <c r="F30" s="278"/>
      <c r="G30" s="278"/>
      <c r="H30" s="278"/>
      <c r="I30" s="278"/>
      <c r="J30" s="278"/>
    </row>
    <row r="31" spans="1:28" s="149" customFormat="1" ht="17.25" customHeight="1">
      <c r="A31" s="299" t="s">
        <v>175</v>
      </c>
      <c r="B31" s="282"/>
      <c r="C31" s="282"/>
      <c r="D31" s="282"/>
      <c r="E31" s="282"/>
      <c r="F31" s="282"/>
      <c r="G31" s="282"/>
      <c r="H31" s="282"/>
      <c r="I31" s="282"/>
      <c r="J31" s="282"/>
    </row>
    <row r="32" spans="1:28" s="151" customFormat="1" ht="6" customHeight="1">
      <c r="A32" s="152"/>
      <c r="B32" s="113"/>
      <c r="C32" s="113"/>
      <c r="D32" s="113"/>
      <c r="E32" s="113"/>
      <c r="F32" s="113"/>
      <c r="G32" s="113"/>
      <c r="H32" s="113"/>
      <c r="I32" s="113"/>
      <c r="J32" s="113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15" s="275" customFormat="1" ht="16.5" customHeight="1">
      <c r="A33" s="274"/>
      <c r="B33" s="274" t="e">
        <f t="shared" ref="B33:D33" si="7">B5</f>
        <v>#REF!</v>
      </c>
      <c r="C33" s="274" t="e">
        <f t="shared" si="7"/>
        <v>#REF!</v>
      </c>
      <c r="D33" s="274">
        <f t="shared" si="7"/>
        <v>2010</v>
      </c>
      <c r="E33" s="274">
        <v>2011</v>
      </c>
      <c r="F33" s="274">
        <v>2012</v>
      </c>
      <c r="G33" s="274">
        <v>2013</v>
      </c>
      <c r="H33" s="274">
        <v>2014</v>
      </c>
      <c r="I33" s="274">
        <v>2015</v>
      </c>
      <c r="J33" s="274">
        <v>2016</v>
      </c>
      <c r="K33" s="539">
        <v>2017</v>
      </c>
      <c r="L33" s="539">
        <v>2018</v>
      </c>
      <c r="M33" s="539">
        <v>2019</v>
      </c>
      <c r="N33" s="539" t="s">
        <v>281</v>
      </c>
    </row>
    <row r="34" spans="1:15" s="84" customFormat="1" ht="12.75">
      <c r="A34" s="98" t="s">
        <v>4</v>
      </c>
      <c r="B34" s="288" t="e">
        <f>#REF!</f>
        <v>#REF!</v>
      </c>
      <c r="C34" s="288" t="e">
        <f>#REF!</f>
        <v>#REF!</v>
      </c>
      <c r="D34" s="288">
        <v>11.943907156673106</v>
      </c>
      <c r="E34" s="288">
        <v>8.6393088552915831</v>
      </c>
      <c r="F34" s="288">
        <v>5.5666003976143186</v>
      </c>
      <c r="G34" s="288">
        <v>3.5781544256120457</v>
      </c>
      <c r="H34" s="288">
        <v>1.0909090909090979</v>
      </c>
      <c r="I34" s="288">
        <v>0</v>
      </c>
      <c r="J34" s="288">
        <v>-0.7194244604316502</v>
      </c>
      <c r="K34" s="288">
        <v>-0.72463768115942351</v>
      </c>
      <c r="L34" s="288">
        <v>-0.72992700729926918</v>
      </c>
      <c r="M34" s="288">
        <v>-1.1102941176470482</v>
      </c>
      <c r="N34" s="288">
        <v>30.968856736560358</v>
      </c>
    </row>
    <row r="35" spans="1:15" s="84" customFormat="1" ht="12.75">
      <c r="A35" s="86" t="s">
        <v>169</v>
      </c>
      <c r="B35" s="283" t="e">
        <f>#REF!</f>
        <v>#REF!</v>
      </c>
      <c r="C35" s="283" t="e">
        <f>#REF!</f>
        <v>#REF!</v>
      </c>
      <c r="D35" s="283">
        <v>15.73937224389288</v>
      </c>
      <c r="E35" s="283">
        <v>12.273342283920453</v>
      </c>
      <c r="F35" s="283">
        <v>2.4185062344695973</v>
      </c>
      <c r="G35" s="283">
        <v>5.4713021627834646</v>
      </c>
      <c r="H35" s="283">
        <v>5.3708960242129677</v>
      </c>
      <c r="I35" s="283">
        <v>11.280265674683854</v>
      </c>
      <c r="J35" s="283">
        <v>57.674984745645432</v>
      </c>
      <c r="K35" s="545">
        <v>-12.230797635551827</v>
      </c>
      <c r="L35" s="545">
        <v>-2.8268951138879839</v>
      </c>
      <c r="M35" s="545">
        <v>-0.40381831789634282</v>
      </c>
      <c r="N35" s="545">
        <v>3.7720548687190325</v>
      </c>
    </row>
    <row r="36" spans="1:15" s="84" customFormat="1" ht="12.75">
      <c r="A36" s="98" t="s">
        <v>170</v>
      </c>
      <c r="B36" s="288" t="e">
        <f>#REF!</f>
        <v>#REF!</v>
      </c>
      <c r="C36" s="288" t="e">
        <f>#REF!</f>
        <v>#REF!</v>
      </c>
      <c r="D36" s="288">
        <v>26.438678466567289</v>
      </c>
      <c r="E36" s="288">
        <v>-11.813499415106266</v>
      </c>
      <c r="F36" s="288">
        <v>-3.9320445315490282</v>
      </c>
      <c r="G36" s="288">
        <v>-0.75689208465546942</v>
      </c>
      <c r="H36" s="288">
        <v>1.6082676067112001</v>
      </c>
      <c r="I36" s="288">
        <v>5.128260282587549</v>
      </c>
      <c r="J36" s="288">
        <v>5.1143415433671846</v>
      </c>
      <c r="K36" s="288">
        <v>18.859157097248858</v>
      </c>
      <c r="L36" s="288">
        <v>4.1808101425569788</v>
      </c>
      <c r="M36" s="288">
        <v>5.6648052940976523</v>
      </c>
      <c r="N36" s="288">
        <v>20.081972720585874</v>
      </c>
    </row>
    <row r="37" spans="1:15" s="84" customFormat="1" ht="12.75">
      <c r="A37" s="86" t="s">
        <v>171</v>
      </c>
      <c r="B37" s="284" t="s">
        <v>14</v>
      </c>
      <c r="C37" s="284" t="s">
        <v>11</v>
      </c>
      <c r="D37" s="284" t="s">
        <v>11</v>
      </c>
      <c r="E37" s="283">
        <v>34.220072551390565</v>
      </c>
      <c r="F37" s="283">
        <v>4</v>
      </c>
      <c r="G37" s="283">
        <v>32.398753894080997</v>
      </c>
      <c r="H37" s="283">
        <v>-3.5294117647058809</v>
      </c>
      <c r="I37" s="283">
        <v>-3.170731707317076</v>
      </c>
      <c r="J37" s="283">
        <v>-3.7783375314861423</v>
      </c>
      <c r="K37" s="545">
        <v>-3.6649214659685847</v>
      </c>
      <c r="L37" s="545">
        <v>26.22282608695652</v>
      </c>
      <c r="M37" s="545">
        <v>-2.0635091496232438</v>
      </c>
      <c r="N37" s="545">
        <v>25.539936032005972</v>
      </c>
      <c r="O37" s="169"/>
    </row>
    <row r="38" spans="1:15" s="84" customFormat="1" ht="12.75">
      <c r="A38" s="98" t="s">
        <v>1</v>
      </c>
      <c r="B38" s="288" t="e">
        <f>#REF!</f>
        <v>#REF!</v>
      </c>
      <c r="C38" s="288" t="e">
        <f>#REF!</f>
        <v>#REF!</v>
      </c>
      <c r="D38" s="288">
        <v>41.347773547877132</v>
      </c>
      <c r="E38" s="288">
        <v>173.73852296948803</v>
      </c>
      <c r="F38" s="288">
        <v>15.367935990141346</v>
      </c>
      <c r="G38" s="288">
        <v>-47.740467636003039</v>
      </c>
      <c r="H38" s="288">
        <v>0.5098269236911035</v>
      </c>
      <c r="I38" s="288">
        <v>8.0080507535374998</v>
      </c>
      <c r="J38" s="288">
        <v>38.703527373940091</v>
      </c>
      <c r="K38" s="288">
        <v>-12.871902793125001</v>
      </c>
      <c r="L38" s="288">
        <v>-12.961723370664302</v>
      </c>
      <c r="M38" s="288">
        <v>-8.9701799543691507</v>
      </c>
      <c r="N38" s="288">
        <v>-13.602322214361928</v>
      </c>
    </row>
    <row r="39" spans="1:15" s="84" customFormat="1" ht="12.75">
      <c r="A39" s="86" t="s">
        <v>172</v>
      </c>
      <c r="B39" s="283" t="e">
        <f>#REF!</f>
        <v>#REF!</v>
      </c>
      <c r="C39" s="283" t="e">
        <f>#REF!</f>
        <v>#REF!</v>
      </c>
      <c r="D39" s="283">
        <v>35.9204402897495</v>
      </c>
      <c r="E39" s="283">
        <v>18.78474899738891</v>
      </c>
      <c r="F39" s="283">
        <v>-2.2045493111065406</v>
      </c>
      <c r="G39" s="283">
        <v>22.002240046338706</v>
      </c>
      <c r="H39" s="283">
        <v>50.695590018628536</v>
      </c>
      <c r="I39" s="283">
        <v>7.1456377675044536</v>
      </c>
      <c r="J39" s="283">
        <v>12.358629940755495</v>
      </c>
      <c r="K39" s="545">
        <v>19.940920508729775</v>
      </c>
      <c r="L39" s="545">
        <v>11.400734802519995</v>
      </c>
      <c r="M39" s="545">
        <v>-2.4945921398833115</v>
      </c>
      <c r="N39" s="545">
        <v>5.6238286897110301</v>
      </c>
    </row>
    <row r="40" spans="1:15" s="84" customFormat="1" ht="12.75">
      <c r="A40" s="98" t="s">
        <v>173</v>
      </c>
      <c r="B40" s="288" t="e">
        <f>#REF!</f>
        <v>#REF!</v>
      </c>
      <c r="C40" s="288" t="e">
        <f>#REF!</f>
        <v>#REF!</v>
      </c>
      <c r="D40" s="288">
        <v>34.114613180515761</v>
      </c>
      <c r="E40" s="288">
        <v>13.686279536811519</v>
      </c>
      <c r="F40" s="288">
        <v>-16.936029467037507</v>
      </c>
      <c r="G40" s="288">
        <v>-18.176470588235293</v>
      </c>
      <c r="H40" s="288">
        <v>-22.214234363767083</v>
      </c>
      <c r="I40" s="288">
        <v>-21.448883833357037</v>
      </c>
      <c r="J40" s="288">
        <v>-26.22861797447732</v>
      </c>
      <c r="K40" s="288">
        <v>91.804686541528639</v>
      </c>
      <c r="L40" s="288">
        <v>26.024781118075978</v>
      </c>
      <c r="M40" s="288">
        <v>5.8153916446079812E-2</v>
      </c>
      <c r="N40" s="288">
        <v>161.26008189302524</v>
      </c>
    </row>
    <row r="41" spans="1:15" s="84" customFormat="1" ht="12.75">
      <c r="A41" s="86" t="s">
        <v>2</v>
      </c>
      <c r="B41" s="283" t="e">
        <f>#REF!</f>
        <v>#REF!</v>
      </c>
      <c r="C41" s="283" t="e">
        <f>#REF!</f>
        <v>#REF!</v>
      </c>
      <c r="D41" s="283">
        <v>31.723350707576369</v>
      </c>
      <c r="E41" s="283">
        <v>18.0778868239716</v>
      </c>
      <c r="F41" s="283">
        <v>-0.88421238781555278</v>
      </c>
      <c r="G41" s="283">
        <v>-8.2947499888487481</v>
      </c>
      <c r="H41" s="283">
        <v>-0.76169538021537697</v>
      </c>
      <c r="I41" s="283">
        <v>-0.49306957868527901</v>
      </c>
      <c r="J41" s="283">
        <v>-1.4294017397129322</v>
      </c>
      <c r="K41" s="545">
        <v>-1.1205936438137165</v>
      </c>
      <c r="L41" s="545">
        <v>-1.5476729265607836</v>
      </c>
      <c r="M41" s="545">
        <v>13.406312529203346</v>
      </c>
      <c r="N41" s="545">
        <v>167.47808774840328</v>
      </c>
    </row>
    <row r="42" spans="1:15" s="84" customFormat="1" ht="15">
      <c r="A42" s="98" t="s">
        <v>174</v>
      </c>
      <c r="B42" s="288" t="e">
        <f>#REF!</f>
        <v>#REF!</v>
      </c>
      <c r="C42" s="288" t="e">
        <f>#REF!</f>
        <v>#REF!</v>
      </c>
      <c r="D42" s="288">
        <v>63.838810716782191</v>
      </c>
      <c r="E42" s="288">
        <v>31.165521450573742</v>
      </c>
      <c r="F42" s="288">
        <v>8.0041129226293037</v>
      </c>
      <c r="G42" s="288">
        <v>6.5635801102462255</v>
      </c>
      <c r="H42" s="288">
        <v>5.5698626454647071</v>
      </c>
      <c r="I42" s="288">
        <v>10.794153255594718</v>
      </c>
      <c r="J42" s="288">
        <v>10.680804866496253</v>
      </c>
      <c r="K42" s="288">
        <v>6.842395488233044</v>
      </c>
      <c r="L42" s="288">
        <v>4.5085737039501472</v>
      </c>
      <c r="M42" s="288">
        <v>-0.13701018443896817</v>
      </c>
      <c r="N42" s="288">
        <v>16.443348595044327</v>
      </c>
    </row>
    <row r="43" spans="1:15" s="84" customFormat="1" ht="15" customHeight="1">
      <c r="A43" s="309" t="s">
        <v>62</v>
      </c>
      <c r="B43" s="310" t="e">
        <f>#REF!</f>
        <v>#REF!</v>
      </c>
      <c r="C43" s="310" t="e">
        <f>#REF!</f>
        <v>#REF!</v>
      </c>
      <c r="D43" s="310">
        <v>35.844084815987173</v>
      </c>
      <c r="E43" s="310">
        <v>20.733489432504946</v>
      </c>
      <c r="F43" s="310">
        <v>4.1745721741270447</v>
      </c>
      <c r="G43" s="310">
        <v>-2.9440556042080845</v>
      </c>
      <c r="H43" s="310">
        <v>9.4914884571594804</v>
      </c>
      <c r="I43" s="310">
        <v>7.6648989447531735</v>
      </c>
      <c r="J43" s="310">
        <v>16.715890057905725</v>
      </c>
      <c r="K43" s="546">
        <v>6.6706181857332014</v>
      </c>
      <c r="L43" s="546">
        <v>3.89951147739096</v>
      </c>
      <c r="M43" s="546">
        <v>3.9000370270758644E-2</v>
      </c>
      <c r="N43" s="546">
        <v>14.120494046460784</v>
      </c>
    </row>
    <row r="44" spans="1:15" s="85" customFormat="1" ht="9" customHeight="1">
      <c r="A44" s="276"/>
      <c r="B44" s="278"/>
      <c r="C44" s="277"/>
      <c r="D44" s="277"/>
      <c r="E44" s="277"/>
      <c r="F44" s="277"/>
      <c r="G44" s="277"/>
      <c r="H44" s="277"/>
      <c r="I44" s="277"/>
      <c r="J44" s="277"/>
      <c r="K44" s="542"/>
    </row>
    <row r="45" spans="1:15" s="285" customFormat="1" ht="15.75" customHeight="1">
      <c r="A45" s="300" t="s">
        <v>176</v>
      </c>
      <c r="B45" s="279"/>
      <c r="C45" s="279"/>
      <c r="D45" s="279"/>
      <c r="E45" s="279"/>
      <c r="F45" s="279"/>
      <c r="G45" s="279"/>
      <c r="H45" s="279"/>
      <c r="I45" s="279"/>
      <c r="J45" s="279"/>
      <c r="K45" s="149"/>
    </row>
    <row r="46" spans="1:15" s="85" customFormat="1" ht="4.5" customHeight="1">
      <c r="A46" s="152"/>
      <c r="B46" s="113"/>
      <c r="C46" s="113"/>
      <c r="D46" s="113"/>
      <c r="E46" s="113"/>
      <c r="F46" s="113"/>
      <c r="G46" s="113"/>
      <c r="H46" s="113"/>
      <c r="I46" s="113"/>
      <c r="J46" s="113"/>
      <c r="K46" s="151"/>
    </row>
    <row r="47" spans="1:15" s="275" customFormat="1" ht="15.75" customHeight="1">
      <c r="A47" s="274"/>
      <c r="B47" s="274" t="e">
        <f t="shared" ref="B47:D47" si="8">B5</f>
        <v>#REF!</v>
      </c>
      <c r="C47" s="274" t="e">
        <f t="shared" si="8"/>
        <v>#REF!</v>
      </c>
      <c r="D47" s="274">
        <f t="shared" si="8"/>
        <v>2010</v>
      </c>
      <c r="E47" s="274">
        <v>2011</v>
      </c>
      <c r="F47" s="274">
        <v>2012</v>
      </c>
      <c r="G47" s="274">
        <v>2013</v>
      </c>
      <c r="H47" s="274">
        <v>2014</v>
      </c>
      <c r="I47" s="274">
        <v>2015</v>
      </c>
      <c r="J47" s="274">
        <v>2016</v>
      </c>
      <c r="K47" s="539">
        <v>2017</v>
      </c>
      <c r="L47" s="539">
        <v>2018</v>
      </c>
      <c r="M47" s="539">
        <v>2019</v>
      </c>
      <c r="N47" s="539" t="s">
        <v>281</v>
      </c>
    </row>
    <row r="48" spans="1:15" s="85" customFormat="1" ht="12.75">
      <c r="A48" s="98" t="s">
        <v>4</v>
      </c>
      <c r="B48" s="289" t="e">
        <f>#REF!</f>
        <v>#REF!</v>
      </c>
      <c r="C48" s="289" t="e">
        <f>#REF!</f>
        <v>#REF!</v>
      </c>
      <c r="D48" s="289">
        <v>813.47665515266306</v>
      </c>
      <c r="E48" s="289">
        <v>880.04143018104708</v>
      </c>
      <c r="F48" s="289">
        <v>926.08418122647731</v>
      </c>
      <c r="G48" s="289">
        <v>956.80129150777964</v>
      </c>
      <c r="H48" s="289">
        <v>964.08606028659017</v>
      </c>
      <c r="I48" s="289">
        <v>955.29034984931843</v>
      </c>
      <c r="J48" s="289">
        <v>945.39326304539941</v>
      </c>
      <c r="K48" s="289">
        <v>936.19202186725886</v>
      </c>
      <c r="L48" s="289">
        <v>926.95777230236547</v>
      </c>
      <c r="M48" s="289">
        <v>913.54318086103603</v>
      </c>
      <c r="N48" s="289">
        <v>1191.8586024724943</v>
      </c>
    </row>
    <row r="49" spans="1:15" s="85" customFormat="1" ht="12.75">
      <c r="A49" s="86" t="s">
        <v>169</v>
      </c>
      <c r="B49" s="286" t="e">
        <f>#REF!</f>
        <v>#REF!</v>
      </c>
      <c r="C49" s="286" t="e">
        <f>#REF!</f>
        <v>#REF!</v>
      </c>
      <c r="D49" s="286">
        <v>2409.5484608006209</v>
      </c>
      <c r="E49" s="286">
        <v>2708.6425659185611</v>
      </c>
      <c r="F49" s="286">
        <v>2776.9180500222333</v>
      </c>
      <c r="G49" s="286">
        <v>2926.7019380047168</v>
      </c>
      <c r="H49" s="286">
        <v>3074.1588226116801</v>
      </c>
      <c r="I49" s="286">
        <v>3403.5919083931331</v>
      </c>
      <c r="J49" s="286">
        <v>5360.9219411952372</v>
      </c>
      <c r="K49" s="547">
        <v>4706.740015118613</v>
      </c>
      <c r="L49" s="547">
        <v>4573.3511130443776</v>
      </c>
      <c r="M49" s="547">
        <v>4552.0103795700279</v>
      </c>
      <c r="N49" s="547">
        <v>4727.3194084137904</v>
      </c>
    </row>
    <row r="50" spans="1:15" s="85" customFormat="1" ht="12.75">
      <c r="A50" s="98" t="s">
        <v>170</v>
      </c>
      <c r="B50" s="289" t="e">
        <f>#REF!</f>
        <v>#REF!</v>
      </c>
      <c r="C50" s="289" t="e">
        <f>#REF!</f>
        <v>#REF!</v>
      </c>
      <c r="D50" s="289">
        <v>2569.6556763265512</v>
      </c>
      <c r="E50" s="289">
        <v>2259.0979618509032</v>
      </c>
      <c r="F50" s="289">
        <v>2164.7221782882903</v>
      </c>
      <c r="G50" s="289">
        <v>2139.2273690621569</v>
      </c>
      <c r="H50" s="289">
        <v>2158.6348301357907</v>
      </c>
      <c r="I50" s="289">
        <v>2246.1257877076191</v>
      </c>
      <c r="J50" s="289">
        <v>2343.9039281334026</v>
      </c>
      <c r="K50" s="289">
        <v>2777.7483790914771</v>
      </c>
      <c r="L50" s="289">
        <v>2882.0226199999761</v>
      </c>
      <c r="M50" s="289">
        <v>3033.0882587468759</v>
      </c>
      <c r="N50" s="289">
        <v>3625.4735368965767</v>
      </c>
    </row>
    <row r="51" spans="1:15" s="85" customFormat="1" ht="12.75">
      <c r="A51" s="86" t="s">
        <v>171</v>
      </c>
      <c r="B51" s="284" t="s">
        <v>14</v>
      </c>
      <c r="C51" s="284" t="s">
        <v>11</v>
      </c>
      <c r="D51" s="286">
        <v>117.28649815419132</v>
      </c>
      <c r="E51" s="286">
        <v>157.01629433058014</v>
      </c>
      <c r="F51" s="286">
        <v>226.29570150962496</v>
      </c>
      <c r="G51" s="286">
        <v>298.15731762243041</v>
      </c>
      <c r="H51" s="286">
        <v>285.26680447604491</v>
      </c>
      <c r="I51" s="286">
        <v>273.04965514585115</v>
      </c>
      <c r="J51" s="286">
        <v>260.74284407646184</v>
      </c>
      <c r="K51" s="547">
        <v>249.73262322404815</v>
      </c>
      <c r="L51" s="547">
        <v>313.40771003208295</v>
      </c>
      <c r="M51" s="547">
        <v>305.25492206492879</v>
      </c>
      <c r="N51" s="547">
        <v>381.51951788652485</v>
      </c>
    </row>
    <row r="52" spans="1:15" s="85" customFormat="1" ht="12.75">
      <c r="A52" s="98" t="s">
        <v>1</v>
      </c>
      <c r="B52" s="289" t="e">
        <f>#REF!</f>
        <v>#REF!</v>
      </c>
      <c r="C52" s="289" t="e">
        <f>#REF!</f>
        <v>#REF!</v>
      </c>
      <c r="D52" s="289">
        <v>1473.5340584899013</v>
      </c>
      <c r="E52" s="289">
        <v>4019.7865222841438</v>
      </c>
      <c r="F52" s="289">
        <v>4618.4155608782139</v>
      </c>
      <c r="G52" s="289">
        <v>2402.8468751754731</v>
      </c>
      <c r="H52" s="289">
        <v>2395.7926008448221</v>
      </c>
      <c r="I52" s="289">
        <v>2553.3248444985938</v>
      </c>
      <c r="J52" s="289">
        <v>3519.3195245265019</v>
      </c>
      <c r="K52" s="289">
        <v>3047.9153207052746</v>
      </c>
      <c r="L52" s="289">
        <v>2640.2294588100954</v>
      </c>
      <c r="M52" s="289">
        <v>2389.6706720868178</v>
      </c>
      <c r="N52" s="289">
        <v>2057.0021231877076</v>
      </c>
    </row>
    <row r="53" spans="1:15" s="85" customFormat="1" ht="12.75">
      <c r="A53" s="86" t="s">
        <v>172</v>
      </c>
      <c r="B53" s="286" t="e">
        <f>#REF!</f>
        <v>#REF!</v>
      </c>
      <c r="C53" s="286" t="e">
        <f>#REF!</f>
        <v>#REF!</v>
      </c>
      <c r="D53" s="286">
        <v>1113.4425262159884</v>
      </c>
      <c r="E53" s="286">
        <v>1320.3184258076474</v>
      </c>
      <c r="F53" s="286">
        <v>1288.7856108858098</v>
      </c>
      <c r="G53" s="286">
        <v>1566.8161014313152</v>
      </c>
      <c r="H53" s="286">
        <v>2348.8993672077736</v>
      </c>
      <c r="I53" s="286">
        <v>2495.4123823469254</v>
      </c>
      <c r="J53" s="286">
        <v>2791.83268703255</v>
      </c>
      <c r="K53" s="547">
        <v>3340.6766896680738</v>
      </c>
      <c r="L53" s="547">
        <v>3713.0417713820498</v>
      </c>
      <c r="M53" s="547">
        <v>3610.7060763241188</v>
      </c>
      <c r="N53" s="547">
        <v>3812.4018012320744</v>
      </c>
    </row>
    <row r="54" spans="1:15" s="85" customFormat="1" ht="12.75">
      <c r="A54" s="98" t="s">
        <v>173</v>
      </c>
      <c r="B54" s="289" t="e">
        <f>#REF!</f>
        <v>#REF!</v>
      </c>
      <c r="C54" s="289" t="e">
        <f>#REF!</f>
        <v>#REF!</v>
      </c>
      <c r="D54" s="289">
        <v>330.77650431014376</v>
      </c>
      <c r="E54" s="289">
        <v>373.8998090168231</v>
      </c>
      <c r="F54" s="289">
        <v>308.70750731958071</v>
      </c>
      <c r="G54" s="289">
        <v>250.44388245494005</v>
      </c>
      <c r="H54" s="289">
        <v>192.99531026609918</v>
      </c>
      <c r="I54" s="289">
        <v>149.48473832391471</v>
      </c>
      <c r="J54" s="289">
        <v>109.24033006635368</v>
      </c>
      <c r="K54" s="289">
        <v>208.13696514631093</v>
      </c>
      <c r="L54" s="289">
        <v>261.06510861859931</v>
      </c>
      <c r="M54" s="289">
        <v>260.2070680566078</v>
      </c>
      <c r="N54" s="289">
        <v>674.52257693682793</v>
      </c>
    </row>
    <row r="55" spans="1:15" s="85" customFormat="1" ht="12.75">
      <c r="A55" s="86" t="s">
        <v>2</v>
      </c>
      <c r="B55" s="286" t="e">
        <f>#REF!</f>
        <v>#REF!</v>
      </c>
      <c r="C55" s="286" t="e">
        <f>#REF!</f>
        <v>#REF!</v>
      </c>
      <c r="D55" s="286">
        <v>259.35553750338477</v>
      </c>
      <c r="E55" s="286">
        <v>304.89909038460502</v>
      </c>
      <c r="F55" s="286">
        <v>300.84298838173606</v>
      </c>
      <c r="G55" s="286">
        <v>273.91934598515252</v>
      </c>
      <c r="H55" s="286">
        <v>269.45630124249851</v>
      </c>
      <c r="I55" s="286">
        <v>264.25040414216431</v>
      </c>
      <c r="J55" s="286">
        <v>257.38774334279952</v>
      </c>
      <c r="K55" s="547">
        <v>252.56160064940866</v>
      </c>
      <c r="L55" s="547">
        <v>247.04090064088746</v>
      </c>
      <c r="M55" s="547">
        <v>278.15509934808722</v>
      </c>
      <c r="N55" s="547">
        <v>739.76621002268325</v>
      </c>
    </row>
    <row r="56" spans="1:15" s="85" customFormat="1" ht="15">
      <c r="A56" s="98" t="s">
        <v>174</v>
      </c>
      <c r="B56" s="289" t="e">
        <f>#REF!</f>
        <v>#REF!</v>
      </c>
      <c r="C56" s="289" t="e">
        <f>#REF!</f>
        <v>#REF!</v>
      </c>
      <c r="D56" s="289">
        <v>1803.1212287599355</v>
      </c>
      <c r="E56" s="289">
        <v>2345.4746535405375</v>
      </c>
      <c r="F56" s="289">
        <v>2498.0575995005875</v>
      </c>
      <c r="G56" s="289">
        <v>2623.5978459835201</v>
      </c>
      <c r="H56" s="289">
        <v>2722.5873611904722</v>
      </c>
      <c r="I56" s="289">
        <v>2946.1646835769084</v>
      </c>
      <c r="J56" s="289">
        <v>3213.0746135912641</v>
      </c>
      <c r="K56" s="289">
        <v>3394.4049437307549</v>
      </c>
      <c r="L56" s="289">
        <v>3531.1511105981531</v>
      </c>
      <c r="M56" s="289">
        <v>3501.0353863114674</v>
      </c>
      <c r="N56" s="289">
        <v>4024.6331602379637</v>
      </c>
    </row>
    <row r="57" spans="1:15" s="85" customFormat="1" ht="15.75" customHeight="1">
      <c r="A57" s="309" t="s">
        <v>62</v>
      </c>
      <c r="B57" s="312" t="e">
        <f>#REF!</f>
        <v>#REF!</v>
      </c>
      <c r="C57" s="312" t="e">
        <f>#REF!</f>
        <v>#REF!</v>
      </c>
      <c r="D57" s="312">
        <v>1360.6595643977839</v>
      </c>
      <c r="E57" s="312">
        <v>1636.3326598178119</v>
      </c>
      <c r="F57" s="312">
        <v>1695.8208965718788</v>
      </c>
      <c r="G57" s="312">
        <v>1635.0756824395912</v>
      </c>
      <c r="H57" s="312">
        <v>1774.1822119375283</v>
      </c>
      <c r="I57" s="312">
        <v>1884.8038055640898</v>
      </c>
      <c r="J57" s="312">
        <v>2181.7121673478391</v>
      </c>
      <c r="K57" s="548">
        <v>2314.2139901229471</v>
      </c>
      <c r="L57" s="548">
        <v>2394.5479946324403</v>
      </c>
      <c r="M57" s="548">
        <v>2384.1009307246864</v>
      </c>
      <c r="N57" s="548">
        <v>2705.3754664569328</v>
      </c>
    </row>
    <row r="58" spans="1:15" s="270" customFormat="1" ht="14.25" customHeight="1">
      <c r="A58" s="100" t="s">
        <v>177</v>
      </c>
      <c r="B58" s="269"/>
      <c r="C58" s="269"/>
      <c r="D58" s="269"/>
      <c r="E58" s="269"/>
      <c r="F58" s="269"/>
      <c r="G58" s="269"/>
      <c r="H58" s="269"/>
      <c r="I58" s="269"/>
      <c r="J58" s="269"/>
      <c r="O58" s="269"/>
    </row>
    <row r="59" spans="1:15" s="205" customFormat="1" ht="11.25">
      <c r="A59" s="100" t="s">
        <v>283</v>
      </c>
      <c r="B59" s="272"/>
      <c r="C59" s="272"/>
      <c r="D59" s="272"/>
      <c r="E59" s="272"/>
      <c r="F59" s="272"/>
      <c r="G59" s="272"/>
      <c r="H59" s="272"/>
      <c r="I59" s="272"/>
      <c r="J59" s="272"/>
    </row>
    <row r="60" spans="1:15" s="205" customFormat="1" ht="11.25">
      <c r="A60" s="100" t="s">
        <v>178</v>
      </c>
      <c r="B60" s="272"/>
      <c r="C60" s="272"/>
      <c r="D60" s="272"/>
      <c r="E60" s="272"/>
      <c r="F60" s="272"/>
      <c r="G60" s="272"/>
      <c r="H60" s="272"/>
      <c r="I60" s="272"/>
      <c r="J60" s="272"/>
    </row>
    <row r="61" spans="1:15" s="143" customFormat="1" ht="11.25">
      <c r="A61" s="355" t="s">
        <v>179</v>
      </c>
      <c r="B61" s="271"/>
      <c r="C61" s="271"/>
      <c r="D61" s="271"/>
      <c r="E61" s="271"/>
      <c r="F61" s="271"/>
      <c r="G61" s="271"/>
      <c r="H61" s="271"/>
      <c r="I61" s="271"/>
      <c r="J61" s="271"/>
      <c r="K61" s="549"/>
      <c r="L61" s="549"/>
      <c r="M61" s="549"/>
      <c r="N61" s="549"/>
    </row>
    <row r="62" spans="1:15" s="143" customFormat="1" ht="6" customHeight="1">
      <c r="A62" s="100"/>
      <c r="B62" s="35"/>
      <c r="C62" s="35"/>
      <c r="D62" s="35"/>
      <c r="E62" s="35"/>
      <c r="F62" s="35"/>
      <c r="G62" s="35"/>
      <c r="H62" s="35"/>
      <c r="I62" s="35"/>
      <c r="J62" s="35"/>
    </row>
    <row r="63" spans="1:15" s="143" customFormat="1" ht="10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</row>
    <row r="64" spans="1:15" s="143" customFormat="1" ht="10.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</row>
    <row r="65" spans="1:10" s="143" customFormat="1" ht="10.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s="143" customFormat="1" ht="10.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</row>
    <row r="67" spans="1:10" s="143" customFormat="1" ht="10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1:10" s="143" customFormat="1" ht="10.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</row>
    <row r="69" spans="1:10" s="143" customFormat="1" ht="10.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</row>
    <row r="70" spans="1:10" s="143" customFormat="1" ht="10.5" customHeight="1">
      <c r="A70" s="100"/>
      <c r="B70" s="35"/>
      <c r="C70" s="35"/>
      <c r="D70" s="35"/>
      <c r="E70" s="35"/>
      <c r="F70" s="35"/>
      <c r="G70" s="35"/>
      <c r="H70" s="35"/>
      <c r="I70" s="35"/>
      <c r="J70" s="35"/>
    </row>
    <row r="71" spans="1:10" s="143" customFormat="1" ht="10.5" customHeight="1">
      <c r="A71" s="100"/>
      <c r="B71" s="35"/>
      <c r="C71" s="35"/>
      <c r="D71" s="35"/>
      <c r="E71" s="35"/>
      <c r="F71" s="35"/>
      <c r="G71" s="35"/>
      <c r="H71" s="35"/>
      <c r="I71" s="35"/>
      <c r="J71" s="35"/>
    </row>
    <row r="72" spans="1:10" s="143" customFormat="1" ht="10.5" customHeight="1">
      <c r="A72" s="100"/>
      <c r="B72" s="35"/>
      <c r="C72" s="35"/>
      <c r="D72" s="35"/>
      <c r="E72" s="35"/>
      <c r="F72" s="35"/>
      <c r="G72" s="35"/>
      <c r="H72" s="35"/>
      <c r="I72" s="35"/>
      <c r="J72" s="35"/>
    </row>
    <row r="73" spans="1:10" s="143" customFormat="1" ht="10.5" customHeight="1">
      <c r="A73" s="100"/>
      <c r="B73" s="35"/>
      <c r="C73" s="35"/>
      <c r="D73" s="35"/>
      <c r="E73" s="35"/>
      <c r="F73" s="35"/>
      <c r="G73" s="35"/>
      <c r="H73" s="35"/>
      <c r="I73" s="35"/>
      <c r="J73" s="35"/>
    </row>
    <row r="74" spans="1:10" s="143" customFormat="1" ht="10.5" customHeight="1">
      <c r="A74" s="100"/>
      <c r="B74" s="35"/>
      <c r="C74" s="35"/>
      <c r="D74" s="35"/>
      <c r="E74" s="35"/>
      <c r="F74" s="35"/>
      <c r="G74" s="35"/>
      <c r="H74" s="35"/>
      <c r="I74" s="35"/>
      <c r="J74" s="35"/>
    </row>
    <row r="75" spans="1:10" s="270" customFormat="1" ht="10.5" customHeight="1">
      <c r="A75" s="268"/>
      <c r="B75" s="269"/>
      <c r="C75" s="269"/>
      <c r="D75" s="269"/>
      <c r="E75" s="269"/>
      <c r="F75" s="269"/>
      <c r="G75" s="269"/>
      <c r="H75" s="269"/>
      <c r="I75" s="269"/>
      <c r="J75" s="269"/>
    </row>
    <row r="76" spans="1:10" s="270" customFormat="1" ht="10.5" customHeight="1">
      <c r="A76" s="269"/>
      <c r="B76" s="269"/>
      <c r="C76" s="269"/>
      <c r="D76" s="269"/>
      <c r="E76" s="269"/>
      <c r="F76" s="269"/>
      <c r="G76" s="269"/>
      <c r="H76" s="269"/>
      <c r="I76" s="269"/>
      <c r="J76" s="269"/>
    </row>
    <row r="77" spans="1:10" s="270" customFormat="1" ht="10.5" customHeight="1">
      <c r="A77" s="269"/>
      <c r="B77" s="269"/>
      <c r="C77" s="269"/>
      <c r="D77" s="269"/>
      <c r="E77" s="269"/>
      <c r="F77" s="269"/>
      <c r="G77" s="269"/>
      <c r="H77" s="269"/>
      <c r="I77" s="269"/>
      <c r="J77" s="269"/>
    </row>
    <row r="78" spans="1:10" s="143" customFormat="1" ht="10.5" customHeight="1">
      <c r="A78" s="100"/>
      <c r="B78" s="35"/>
      <c r="C78" s="35"/>
      <c r="D78" s="35"/>
      <c r="E78" s="35"/>
      <c r="F78" s="35"/>
      <c r="G78" s="35"/>
      <c r="H78" s="35"/>
      <c r="I78" s="35"/>
      <c r="J78" s="35"/>
    </row>
    <row r="79" spans="1:10" s="143" customFormat="1" ht="10.5" customHeight="1">
      <c r="A79" s="100"/>
      <c r="B79" s="35"/>
      <c r="C79" s="35"/>
      <c r="D79" s="35"/>
      <c r="E79" s="35"/>
      <c r="F79" s="35"/>
      <c r="G79" s="35"/>
      <c r="H79" s="35"/>
      <c r="I79" s="35"/>
      <c r="J79" s="35"/>
    </row>
    <row r="80" spans="1:10" s="143" customFormat="1" ht="10.5" customHeight="1">
      <c r="A80" s="100"/>
      <c r="B80" s="35"/>
      <c r="C80" s="35"/>
      <c r="D80" s="35"/>
      <c r="E80" s="35"/>
      <c r="F80" s="35"/>
      <c r="G80" s="35"/>
      <c r="H80" s="35"/>
      <c r="I80" s="35"/>
      <c r="J80" s="35"/>
    </row>
    <row r="81" spans="1:10" s="143" customFormat="1" ht="10.5" customHeight="1">
      <c r="A81" s="100"/>
      <c r="B81" s="35"/>
      <c r="C81" s="35"/>
      <c r="D81" s="35"/>
      <c r="E81" s="35"/>
      <c r="F81" s="35"/>
      <c r="G81" s="35"/>
      <c r="H81" s="35"/>
      <c r="I81" s="35"/>
      <c r="J81" s="35"/>
    </row>
    <row r="82" spans="1:10" s="143" customFormat="1" ht="10.5" customHeight="1">
      <c r="A82" s="100"/>
      <c r="B82" s="35"/>
      <c r="C82" s="35"/>
      <c r="D82" s="35"/>
      <c r="E82" s="35"/>
      <c r="F82" s="35"/>
      <c r="G82" s="35"/>
      <c r="H82" s="35"/>
      <c r="I82" s="35"/>
      <c r="J82" s="35"/>
    </row>
    <row r="83" spans="1:10" s="143" customFormat="1" ht="10.5" customHeight="1">
      <c r="A83" s="100"/>
      <c r="B83" s="35"/>
      <c r="C83" s="35"/>
      <c r="D83" s="35"/>
      <c r="E83" s="35"/>
      <c r="F83" s="35"/>
      <c r="G83" s="35"/>
      <c r="H83" s="35"/>
      <c r="I83" s="35"/>
      <c r="J83" s="35"/>
    </row>
    <row r="84" spans="1:10" s="143" customFormat="1" ht="10.5" customHeight="1">
      <c r="A84" s="100"/>
      <c r="B84" s="35"/>
      <c r="C84" s="35"/>
      <c r="D84" s="35"/>
      <c r="E84" s="35"/>
      <c r="F84" s="35"/>
      <c r="G84" s="35"/>
      <c r="H84" s="35"/>
      <c r="I84" s="35"/>
      <c r="J84" s="35"/>
    </row>
    <row r="85" spans="1:10" s="143" customFormat="1" ht="10.5" customHeight="1">
      <c r="A85" s="100"/>
      <c r="B85" s="35"/>
      <c r="C85" s="35"/>
      <c r="D85" s="35"/>
      <c r="E85" s="35"/>
      <c r="F85" s="35"/>
      <c r="G85" s="35"/>
      <c r="H85" s="35"/>
      <c r="I85" s="35"/>
      <c r="J85" s="35"/>
    </row>
    <row r="86" spans="1:10" s="143" customFormat="1" ht="10.5" customHeight="1">
      <c r="A86" s="100"/>
      <c r="B86" s="35"/>
      <c r="C86" s="35"/>
      <c r="D86" s="35"/>
      <c r="E86" s="35"/>
      <c r="F86" s="35"/>
      <c r="G86" s="35"/>
      <c r="H86" s="35"/>
      <c r="I86" s="35"/>
      <c r="J86" s="35"/>
    </row>
    <row r="87" spans="1:10" s="143" customFormat="1" ht="10.5" customHeight="1">
      <c r="A87" s="100"/>
      <c r="B87" s="35"/>
      <c r="C87" s="35"/>
      <c r="D87" s="35"/>
      <c r="E87" s="35"/>
      <c r="F87" s="35"/>
      <c r="G87" s="35"/>
      <c r="H87" s="35"/>
      <c r="I87" s="35"/>
      <c r="J87" s="35"/>
    </row>
    <row r="88" spans="1:10" s="143" customFormat="1" ht="10.5" customHeight="1">
      <c r="A88" s="100"/>
      <c r="B88" s="35"/>
      <c r="C88" s="35"/>
      <c r="D88" s="35"/>
      <c r="E88" s="35"/>
      <c r="F88" s="35"/>
      <c r="G88" s="35"/>
      <c r="H88" s="35"/>
      <c r="I88" s="35"/>
      <c r="J88" s="35"/>
    </row>
    <row r="89" spans="1:10" s="143" customFormat="1" ht="10.5" customHeight="1">
      <c r="A89" s="100"/>
      <c r="B89" s="35"/>
      <c r="C89" s="35"/>
      <c r="D89" s="35"/>
      <c r="E89" s="35"/>
      <c r="F89" s="35"/>
      <c r="G89" s="35"/>
      <c r="H89" s="35"/>
      <c r="I89" s="35"/>
      <c r="J89" s="35"/>
    </row>
    <row r="90" spans="1:10" s="143" customFormat="1" ht="10.5" customHeight="1">
      <c r="A90" s="100"/>
      <c r="B90" s="35"/>
      <c r="C90" s="35"/>
      <c r="D90" s="35"/>
      <c r="E90" s="35"/>
      <c r="F90" s="35"/>
      <c r="G90" s="35"/>
      <c r="H90" s="35"/>
      <c r="I90" s="35"/>
      <c r="J90" s="35"/>
    </row>
    <row r="91" spans="1:10" s="143" customFormat="1" ht="10.5" customHeight="1">
      <c r="A91" s="100"/>
      <c r="B91" s="35"/>
      <c r="C91" s="35"/>
      <c r="D91" s="35"/>
      <c r="E91" s="35"/>
      <c r="F91" s="35"/>
      <c r="G91" s="35"/>
      <c r="H91" s="35"/>
      <c r="I91" s="35"/>
      <c r="J91" s="35"/>
    </row>
    <row r="92" spans="1:10" s="270" customFormat="1" ht="10.5" customHeight="1">
      <c r="A92" s="268"/>
      <c r="B92" s="269"/>
      <c r="C92" s="269"/>
      <c r="D92" s="269"/>
      <c r="E92" s="269"/>
      <c r="F92" s="269"/>
      <c r="G92" s="269"/>
      <c r="H92" s="269"/>
      <c r="I92" s="269"/>
      <c r="J92" s="269"/>
    </row>
    <row r="93" spans="1:10" s="270" customFormat="1" ht="10.5" customHeight="1">
      <c r="A93" s="269"/>
      <c r="B93" s="269"/>
      <c r="C93" s="269"/>
      <c r="D93" s="269"/>
      <c r="E93" s="269"/>
      <c r="F93" s="269"/>
      <c r="G93" s="269"/>
      <c r="H93" s="269"/>
      <c r="I93" s="269"/>
      <c r="J93" s="269"/>
    </row>
    <row r="94" spans="1:10" s="270" customFormat="1" ht="10.5" customHeight="1">
      <c r="A94" s="269"/>
      <c r="B94" s="269"/>
      <c r="C94" s="269"/>
      <c r="D94" s="269"/>
      <c r="E94" s="269"/>
      <c r="F94" s="269"/>
      <c r="G94" s="269"/>
      <c r="H94" s="269"/>
      <c r="I94" s="269"/>
      <c r="J94" s="269"/>
    </row>
    <row r="95" spans="1:10" ht="10.5" customHeight="1">
      <c r="A95" s="101"/>
      <c r="B95" s="99"/>
      <c r="C95" s="99"/>
      <c r="D95" s="99"/>
      <c r="E95" s="99"/>
      <c r="F95" s="99"/>
      <c r="G95" s="99"/>
      <c r="H95" s="99"/>
      <c r="I95" s="99"/>
      <c r="J95" s="99"/>
    </row>
    <row r="96" spans="1:10" ht="10.5" customHeight="1">
      <c r="A96" s="101"/>
      <c r="B96" s="99"/>
      <c r="C96" s="99"/>
      <c r="D96" s="99"/>
      <c r="E96" s="99"/>
      <c r="F96" s="99"/>
      <c r="G96" s="99"/>
      <c r="H96" s="99"/>
      <c r="I96" s="99"/>
      <c r="J96" s="99"/>
    </row>
    <row r="97" spans="1:10" ht="10.5" customHeight="1">
      <c r="A97" s="101"/>
      <c r="B97" s="99"/>
      <c r="C97" s="99"/>
      <c r="D97" s="99"/>
      <c r="E97" s="99"/>
      <c r="F97" s="99"/>
      <c r="G97" s="99"/>
      <c r="H97" s="99"/>
      <c r="I97" s="99"/>
      <c r="J97" s="99"/>
    </row>
    <row r="98" spans="1:10" ht="10.5" customHeight="1">
      <c r="A98" s="101"/>
      <c r="B98" s="99"/>
      <c r="C98" s="99"/>
      <c r="D98" s="99"/>
      <c r="E98" s="99"/>
      <c r="F98" s="99"/>
      <c r="G98" s="99"/>
      <c r="H98" s="99"/>
      <c r="I98" s="99"/>
      <c r="J98" s="99"/>
    </row>
    <row r="99" spans="1:10" ht="10.5" customHeight="1">
      <c r="A99" s="101"/>
      <c r="B99" s="99"/>
      <c r="C99" s="99"/>
      <c r="D99" s="99"/>
      <c r="E99" s="99"/>
      <c r="F99" s="99"/>
      <c r="G99" s="99"/>
      <c r="H99" s="99"/>
      <c r="I99" s="99"/>
      <c r="J99" s="99"/>
    </row>
    <row r="100" spans="1:10" ht="10.5" customHeight="1">
      <c r="A100" s="101"/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1:10" ht="10.5" customHeight="1">
      <c r="A101" s="101"/>
      <c r="B101" s="99"/>
      <c r="C101" s="99"/>
      <c r="D101" s="99"/>
      <c r="E101" s="99"/>
      <c r="F101" s="99"/>
      <c r="G101" s="99"/>
      <c r="H101" s="99"/>
      <c r="I101" s="99"/>
      <c r="J101" s="99"/>
    </row>
    <row r="102" spans="1:10" ht="10.5" customHeight="1">
      <c r="A102" s="101"/>
      <c r="B102" s="99"/>
      <c r="C102" s="99"/>
      <c r="D102" s="99"/>
      <c r="E102" s="99"/>
      <c r="F102" s="99"/>
      <c r="G102" s="99"/>
      <c r="H102" s="99"/>
      <c r="I102" s="99"/>
      <c r="J102" s="99"/>
    </row>
    <row r="103" spans="1:10" ht="10.5" customHeight="1">
      <c r="A103" s="101"/>
      <c r="B103" s="99"/>
      <c r="C103" s="99"/>
      <c r="D103" s="99"/>
      <c r="E103" s="99"/>
      <c r="F103" s="99"/>
      <c r="G103" s="99"/>
      <c r="H103" s="99"/>
      <c r="I103" s="99"/>
      <c r="J103" s="99"/>
    </row>
    <row r="104" spans="1:10" ht="10.5" customHeight="1">
      <c r="A104" s="101"/>
      <c r="B104" s="99"/>
      <c r="C104" s="99"/>
      <c r="D104" s="99"/>
      <c r="E104" s="99"/>
      <c r="F104" s="99"/>
      <c r="G104" s="99"/>
      <c r="H104" s="99"/>
      <c r="I104" s="99"/>
      <c r="J104" s="99"/>
    </row>
    <row r="105" spans="1:10" ht="10.5" customHeight="1">
      <c r="A105" s="101"/>
      <c r="B105" s="99"/>
      <c r="C105" s="99"/>
      <c r="D105" s="99"/>
      <c r="E105" s="99"/>
      <c r="F105" s="99"/>
      <c r="G105" s="99"/>
      <c r="H105" s="99"/>
      <c r="I105" s="99"/>
      <c r="J105" s="99"/>
    </row>
    <row r="106" spans="1:10" ht="10.5" customHeight="1">
      <c r="A106" s="101"/>
      <c r="B106" s="99"/>
      <c r="C106" s="99"/>
      <c r="D106" s="99"/>
      <c r="E106" s="99"/>
      <c r="F106" s="99"/>
      <c r="G106" s="99"/>
      <c r="H106" s="99"/>
      <c r="I106" s="99"/>
      <c r="J106" s="99"/>
    </row>
    <row r="107" spans="1:10" ht="10.5" customHeight="1">
      <c r="A107" s="101"/>
      <c r="B107" s="99"/>
      <c r="C107" s="99"/>
      <c r="D107" s="99"/>
      <c r="E107" s="99"/>
      <c r="F107" s="99"/>
      <c r="G107" s="99"/>
      <c r="H107" s="99"/>
      <c r="I107" s="99"/>
      <c r="J107" s="99"/>
    </row>
    <row r="108" spans="1:10" ht="10.5" customHeight="1">
      <c r="A108" s="101"/>
      <c r="B108" s="99"/>
      <c r="C108" s="99"/>
      <c r="D108" s="99"/>
      <c r="E108" s="99"/>
      <c r="F108" s="99"/>
      <c r="G108" s="99"/>
      <c r="H108" s="99"/>
      <c r="I108" s="99"/>
      <c r="J108" s="99"/>
    </row>
    <row r="109" spans="1:10" ht="10.5" customHeight="1">
      <c r="A109" s="101"/>
      <c r="B109" s="99"/>
      <c r="C109" s="99"/>
      <c r="D109" s="99"/>
      <c r="E109" s="99"/>
      <c r="F109" s="99"/>
      <c r="G109" s="99"/>
      <c r="H109" s="99"/>
      <c r="I109" s="99"/>
      <c r="J109" s="99"/>
    </row>
    <row r="110" spans="1:10" s="270" customFormat="1" ht="10.5" customHeight="1">
      <c r="A110" s="268"/>
      <c r="B110" s="269"/>
      <c r="C110" s="269"/>
      <c r="D110" s="269"/>
      <c r="E110" s="269"/>
      <c r="F110" s="269"/>
      <c r="G110" s="269"/>
      <c r="H110" s="269"/>
      <c r="I110" s="269"/>
      <c r="J110" s="269"/>
    </row>
    <row r="111" spans="1:10" s="270" customFormat="1" ht="10.5" customHeight="1">
      <c r="A111" s="269"/>
      <c r="B111" s="269"/>
      <c r="C111" s="269"/>
      <c r="D111" s="269"/>
      <c r="E111" s="269"/>
      <c r="F111" s="269"/>
      <c r="G111" s="269"/>
      <c r="H111" s="269"/>
      <c r="I111" s="269"/>
      <c r="J111" s="269"/>
    </row>
    <row r="112" spans="1:10" s="270" customFormat="1" ht="10.5" customHeight="1">
      <c r="A112" s="269"/>
      <c r="B112" s="269"/>
      <c r="C112" s="269"/>
      <c r="D112" s="269"/>
      <c r="E112" s="269"/>
      <c r="F112" s="269"/>
      <c r="G112" s="269"/>
      <c r="H112" s="269"/>
      <c r="I112" s="269"/>
      <c r="J112" s="269"/>
    </row>
    <row r="113" spans="1:10" ht="10.5" customHeight="1">
      <c r="A113" s="101"/>
      <c r="B113" s="99"/>
      <c r="C113" s="99"/>
      <c r="D113" s="99"/>
      <c r="E113" s="99"/>
      <c r="F113" s="99"/>
      <c r="G113" s="99"/>
      <c r="H113" s="99"/>
      <c r="I113" s="99"/>
      <c r="J113" s="99"/>
    </row>
    <row r="114" spans="1:10" ht="10.5" customHeight="1">
      <c r="A114" s="101"/>
      <c r="B114" s="99"/>
      <c r="C114" s="99"/>
      <c r="D114" s="99"/>
      <c r="E114" s="99"/>
      <c r="F114" s="99"/>
      <c r="G114" s="99"/>
      <c r="H114" s="99"/>
      <c r="I114" s="99"/>
      <c r="J114" s="99"/>
    </row>
    <row r="115" spans="1:10" ht="10.5" customHeight="1">
      <c r="A115" s="101"/>
      <c r="B115" s="99"/>
      <c r="C115" s="99"/>
      <c r="D115" s="99"/>
      <c r="E115" s="99"/>
      <c r="F115" s="99"/>
      <c r="G115" s="99"/>
      <c r="H115" s="99"/>
      <c r="I115" s="99"/>
      <c r="J115" s="99"/>
    </row>
    <row r="116" spans="1:10" ht="10.5" customHeight="1">
      <c r="A116" s="101"/>
      <c r="B116" s="99"/>
      <c r="C116" s="99"/>
      <c r="D116" s="99"/>
      <c r="E116" s="99"/>
      <c r="F116" s="99"/>
      <c r="G116" s="99"/>
      <c r="H116" s="99"/>
      <c r="I116" s="99"/>
      <c r="J116" s="99"/>
    </row>
    <row r="117" spans="1:10" ht="10.5" customHeight="1">
      <c r="A117" s="101"/>
      <c r="B117" s="99"/>
      <c r="C117" s="99"/>
      <c r="D117" s="99"/>
      <c r="E117" s="99"/>
      <c r="F117" s="99"/>
      <c r="G117" s="99"/>
      <c r="H117" s="99"/>
      <c r="I117" s="99"/>
      <c r="J117" s="99"/>
    </row>
    <row r="118" spans="1:10" ht="10.5" customHeight="1">
      <c r="A118" s="101"/>
      <c r="B118" s="99"/>
      <c r="C118" s="99"/>
      <c r="D118" s="99"/>
      <c r="E118" s="99"/>
      <c r="F118" s="99"/>
      <c r="G118" s="99"/>
      <c r="H118" s="99"/>
      <c r="I118" s="99"/>
      <c r="J118" s="99"/>
    </row>
    <row r="119" spans="1:10" ht="10.5" customHeight="1">
      <c r="A119" s="101"/>
      <c r="B119" s="99"/>
      <c r="C119" s="99"/>
      <c r="D119" s="99"/>
      <c r="E119" s="99"/>
      <c r="F119" s="99"/>
      <c r="G119" s="99"/>
      <c r="H119" s="99"/>
      <c r="I119" s="99"/>
      <c r="J119" s="99"/>
    </row>
    <row r="120" spans="1:10" ht="10.5" customHeight="1">
      <c r="A120" s="101"/>
      <c r="B120" s="99"/>
      <c r="C120" s="99"/>
      <c r="D120" s="99"/>
      <c r="E120" s="99"/>
      <c r="F120" s="99"/>
      <c r="G120" s="99"/>
      <c r="H120" s="99"/>
      <c r="I120" s="99"/>
      <c r="J120" s="99"/>
    </row>
    <row r="121" spans="1:10" ht="10.5" customHeight="1">
      <c r="A121" s="101"/>
      <c r="B121" s="99"/>
      <c r="C121" s="99"/>
      <c r="D121" s="99"/>
      <c r="E121" s="99"/>
      <c r="F121" s="99"/>
      <c r="G121" s="99"/>
      <c r="H121" s="99"/>
      <c r="I121" s="99"/>
      <c r="J121" s="99"/>
    </row>
    <row r="122" spans="1:10" ht="10.5" customHeight="1">
      <c r="A122" s="101"/>
      <c r="B122" s="99"/>
      <c r="C122" s="99"/>
      <c r="D122" s="99"/>
      <c r="E122" s="99"/>
      <c r="F122" s="99"/>
      <c r="G122" s="99"/>
      <c r="H122" s="99"/>
      <c r="I122" s="99"/>
      <c r="J122" s="99"/>
    </row>
    <row r="123" spans="1:10" ht="10.5" customHeight="1">
      <c r="A123" s="101"/>
      <c r="B123" s="99"/>
      <c r="C123" s="99"/>
      <c r="D123" s="99"/>
      <c r="E123" s="99"/>
      <c r="F123" s="99"/>
      <c r="G123" s="99"/>
      <c r="H123" s="99"/>
      <c r="I123" s="99"/>
      <c r="J123" s="99"/>
    </row>
    <row r="124" spans="1:10" ht="10.5" customHeight="1">
      <c r="A124" s="101"/>
      <c r="B124" s="99"/>
      <c r="C124" s="99"/>
      <c r="D124" s="99"/>
      <c r="E124" s="99"/>
      <c r="F124" s="99"/>
      <c r="G124" s="99"/>
      <c r="H124" s="99"/>
      <c r="I124" s="99"/>
      <c r="J124" s="99"/>
    </row>
    <row r="125" spans="1:10" ht="10.5" customHeight="1">
      <c r="A125" s="101"/>
      <c r="B125" s="99"/>
      <c r="C125" s="99"/>
      <c r="D125" s="99"/>
      <c r="E125" s="99"/>
      <c r="F125" s="99"/>
      <c r="G125" s="99"/>
      <c r="H125" s="99"/>
      <c r="I125" s="99"/>
      <c r="J125" s="99"/>
    </row>
    <row r="126" spans="1:10" ht="10.5" customHeight="1">
      <c r="A126" s="101"/>
      <c r="B126" s="99"/>
      <c r="C126" s="99"/>
      <c r="D126" s="99"/>
      <c r="E126" s="99"/>
      <c r="F126" s="99"/>
      <c r="G126" s="99"/>
      <c r="H126" s="99"/>
      <c r="I126" s="99"/>
      <c r="J126" s="99"/>
    </row>
    <row r="128" spans="1:10" s="270" customFormat="1" ht="10.5" customHeight="1">
      <c r="A128" s="273"/>
    </row>
    <row r="129" s="270" customFormat="1" ht="10.5" customHeight="1"/>
    <row r="130" s="270" customFormat="1" ht="10.5" customHeight="1"/>
    <row r="149" spans="1:1" s="270" customFormat="1" ht="10.5" customHeight="1">
      <c r="A149" s="273"/>
    </row>
    <row r="150" spans="1:1" s="270" customFormat="1" ht="10.5" customHeight="1"/>
    <row r="151" spans="1:1" s="270" customFormat="1" ht="10.5" customHeight="1"/>
  </sheetData>
  <phoneticPr fontId="8" type="noConversion"/>
  <pageMargins left="0.70866141732283472" right="0.70866141732283472" top="0.6692913385826772" bottom="0.78740157480314965" header="0.51181102362204722" footer="0.43307086614173229"/>
  <pageSetup paperSize="9" scale="95" firstPageNumber="115" orientation="portrait" r:id="rId1"/>
  <headerFooter alignWithMargins="0"/>
  <rowBreaks count="2" manualBreakCount="2">
    <brk id="92" max="7" man="1"/>
    <brk id="1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contents</vt:lpstr>
      <vt:lpstr>A1-A2</vt:lpstr>
      <vt:lpstr>A3-A4</vt:lpstr>
      <vt:lpstr>A5-A7</vt:lpstr>
      <vt:lpstr>A8-A9</vt:lpstr>
      <vt:lpstr>A10-A11</vt:lpstr>
      <vt:lpstr>A12</vt:lpstr>
      <vt:lpstr>A13</vt:lpstr>
      <vt:lpstr>A14</vt:lpstr>
      <vt:lpstr>A15</vt:lpstr>
      <vt:lpstr>A16-A17</vt:lpstr>
      <vt:lpstr>'A10-A11'!Druckbereich</vt:lpstr>
      <vt:lpstr>'A12'!Druckbereich</vt:lpstr>
      <vt:lpstr>'A13'!Druckbereich</vt:lpstr>
      <vt:lpstr>'A14'!Druckbereich</vt:lpstr>
      <vt:lpstr>'A15'!Druckbereich</vt:lpstr>
      <vt:lpstr>'A16-A17'!Druckbereich</vt:lpstr>
      <vt:lpstr>'A1-A2'!Druckbereich</vt:lpstr>
      <vt:lpstr>'A3-A4'!Druckbereich</vt:lpstr>
      <vt:lpstr>'A5-A7'!Druckbereich</vt:lpstr>
      <vt:lpstr>'A8-A9'!Druckbereich</vt:lpstr>
      <vt:lpstr>contents!Druckbereich</vt:lpstr>
    </vt:vector>
  </TitlesOfParts>
  <Company>OeNB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</dc:creator>
  <cp:lastModifiedBy>Pop, Silvia</cp:lastModifiedBy>
  <cp:lastPrinted>2020-11-27T13:54:45Z</cp:lastPrinted>
  <dcterms:created xsi:type="dcterms:W3CDTF">1999-09-21T09:11:37Z</dcterms:created>
  <dcterms:modified xsi:type="dcterms:W3CDTF">2022-01-20T12:37:46Z</dcterms:modified>
</cp:coreProperties>
</file>